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filterPrivacy="1"/>
  <xr:revisionPtr revIDLastSave="0" documentId="13_ncr:1_{3C65DC57-8971-4445-BBA0-6EE0A55E5B72}" xr6:coauthVersionLast="46" xr6:coauthVersionMax="46" xr10:uidLastSave="{00000000-0000-0000-0000-000000000000}"/>
  <bookViews>
    <workbookView xWindow="-108" yWindow="-108" windowWidth="23256" windowHeight="12576" xr2:uid="{00000000-000D-0000-FFFF-FFFF00000000}"/>
  </bookViews>
  <sheets>
    <sheet name="Budget mensuel personnel" sheetId="1" r:id="rId1"/>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1" l="1"/>
  <c r="E21" i="1"/>
  <c r="J57" i="1"/>
  <c r="E31" i="1"/>
  <c r="E38" i="1"/>
  <c r="E44" i="1"/>
  <c r="E52" i="1"/>
  <c r="E62" i="1"/>
  <c r="J20" i="1"/>
  <c r="J29" i="1"/>
  <c r="J36" i="1"/>
  <c r="J42" i="1"/>
  <c r="J48" i="1"/>
  <c r="J55" i="1"/>
  <c r="J59" i="1"/>
  <c r="J61" i="1"/>
  <c r="J63" i="1"/>
</calcChain>
</file>

<file path=xl/sharedStrings.xml><?xml version="1.0" encoding="utf-8"?>
<sst xmlns="http://schemas.openxmlformats.org/spreadsheetml/2006/main" count="139" uniqueCount="82">
  <si>
    <t>Créez un budget mensuel personnel dans ce classeur. Des instructions utiles sur l’utilisation de cette feuille de calcul sont disponibles dans les cellules de cette colonne. Appuyez sur la flèche Bas pour commencer.</t>
  </si>
  <si>
    <t>Le titre de cette feuille de calcul figure dans la cellule C2. L’instruction suivante figure dans la cellule A4.</t>
  </si>
  <si>
    <t>Renseignez la table Logement à partir de la cellule de droite et la table Loisirs à partir de la cellule G14. L’instruction suivante figure dans la cellule A27.</t>
  </si>
  <si>
    <t>Renseignez la table Transport à partir de la cellule de droite et la table Emprunts à partir de la cellule G26. L’instruction suivante figure dans la cellule A37.</t>
  </si>
  <si>
    <t>Renseignez la table Assurance à partir de la cellule de droite et la table Impôts à partir de la cellule G35. L’instruction suivante figure dans la cellule A44.</t>
  </si>
  <si>
    <t>Renseignez la table Alimentation à partir de la cellule de droite et la table Épargne à partir de la cellule G42. L’instruction suivante figure dans la cellule A50.</t>
  </si>
  <si>
    <t>Renseignez la table Animaux à partir de la cellule de droite et la table Cadeaux à partir de la cellule G48. L’instruction suivante figure dans la cellule A58.</t>
  </si>
  <si>
    <t>Renseignez la table Soins personnels à partir de la cellule de droite et la table Juridique à partir de la cellule G54. L’instruction suivante figure dans la cellule A61.</t>
  </si>
  <si>
    <t>Revenu 1</t>
  </si>
  <si>
    <t>Revenu mensuel total</t>
  </si>
  <si>
    <t>Revenu mensuel réel</t>
  </si>
  <si>
    <t>LOGEMENT</t>
  </si>
  <si>
    <t>Autre</t>
  </si>
  <si>
    <t>Sous-total</t>
  </si>
  <si>
    <t>TRANSPORT</t>
  </si>
  <si>
    <t>Paiement véhicule</t>
  </si>
  <si>
    <t>Bus/taxi</t>
  </si>
  <si>
    <t>Assurance</t>
  </si>
  <si>
    <t>Autorisation</t>
  </si>
  <si>
    <t>Carburant</t>
  </si>
  <si>
    <t>Entretien</t>
  </si>
  <si>
    <t>ASSURANCE</t>
  </si>
  <si>
    <t>Vie</t>
  </si>
  <si>
    <t>ALIMENTATION</t>
  </si>
  <si>
    <t>Restaurant</t>
  </si>
  <si>
    <t>ANIMAUX</t>
  </si>
  <si>
    <t>Alimentation</t>
  </si>
  <si>
    <t>Frais médicaux</t>
  </si>
  <si>
    <t>Toilettage</t>
  </si>
  <si>
    <t>Jouets</t>
  </si>
  <si>
    <t>SOINS PERSONNELS</t>
  </si>
  <si>
    <t>Habillement</t>
  </si>
  <si>
    <t>Nettoyage à sec</t>
  </si>
  <si>
    <t>Club de sport</t>
  </si>
  <si>
    <t>Cotisations ou frais d’inscription</t>
  </si>
  <si>
    <t>Budget mensuel personnel</t>
  </si>
  <si>
    <t>Coût réel</t>
  </si>
  <si>
    <t>LOISIRS</t>
  </si>
  <si>
    <t>Cinéma</t>
  </si>
  <si>
    <t>Concerts</t>
  </si>
  <si>
    <t>Événements sportifs</t>
  </si>
  <si>
    <t>Théâtre</t>
  </si>
  <si>
    <t>Autres</t>
  </si>
  <si>
    <t>EMPRUNTS</t>
  </si>
  <si>
    <t>Personnels</t>
  </si>
  <si>
    <t>Étudiants</t>
  </si>
  <si>
    <t>Carte de crédit</t>
  </si>
  <si>
    <t>IMPÔTS</t>
  </si>
  <si>
    <t>Fédéraux</t>
  </si>
  <si>
    <t>Régionaux</t>
  </si>
  <si>
    <t>Locaux</t>
  </si>
  <si>
    <t>ÉPARGNE OU INVESTISSEMENTS</t>
  </si>
  <si>
    <t>Compte d’épargne retraite</t>
  </si>
  <si>
    <t>Compte d’investissement</t>
  </si>
  <si>
    <t>CADEAUX ET DONS</t>
  </si>
  <si>
    <t>Association caritative 1</t>
  </si>
  <si>
    <t>Association caritative 2</t>
  </si>
  <si>
    <t>Association caritative 3</t>
  </si>
  <si>
    <t>Avocat</t>
  </si>
  <si>
    <t>Pension alimentaire</t>
  </si>
  <si>
    <t>Paiements suite à un recours ou à un jugement</t>
  </si>
  <si>
    <t>JURIDIQUE</t>
  </si>
  <si>
    <t>Le oût prévisionnel total est automatiquement calculé dans la cellule J61, le coût réel total dans la cellule J63 et la différence totale dans la cellule J65.</t>
  </si>
  <si>
    <t>Le solde estimé est automatiquement calculé dans la cellule H4, le solde réel dans la cellule H6 et la écart dans la cellule H8. L’instruction suivante figure dans la cellule A9.</t>
  </si>
  <si>
    <t>L’étiquette Revenus mensuels réel se trouve dans la cellule de droite. Entrez le revenu 1 dans la cellule C10 et le revenu supplémentaire dans la cellule C11 pour calculer le revenu mensuel total dans la cellule C12. L’instruction suivante figure dans la cellule A14.</t>
  </si>
  <si>
    <t>L’étiquette Revenus mensuels prévu se trouve dans la cellule de droite. Entrez le revenu 1 dans la cellule C5 et le revenu supplémentaire dans la cellule C6 pour calculer le revenu mensuel total dans la cellule C7. L’instruction suivante figure dans la cellule A7.</t>
  </si>
  <si>
    <t>Hypothèque</t>
  </si>
  <si>
    <t>Hydro</t>
  </si>
  <si>
    <t>Habitation</t>
  </si>
  <si>
    <t>Taxes foncières</t>
  </si>
  <si>
    <t>Bars/Sorties</t>
  </si>
  <si>
    <t>Colonne1</t>
  </si>
  <si>
    <t>Colonne2</t>
  </si>
  <si>
    <t>REVENUS MENSUELS NETS</t>
  </si>
  <si>
    <t>DÉPENSES TOTALES</t>
  </si>
  <si>
    <t>ÉPARGNE MENSUELLE</t>
  </si>
  <si>
    <t>ÉPARGNE ANNUELLE</t>
  </si>
  <si>
    <t>Barbier</t>
  </si>
  <si>
    <t>Syndicat</t>
  </si>
  <si>
    <t>Épicerie</t>
  </si>
  <si>
    <t>Internet</t>
  </si>
  <si>
    <t>Revenu supplémentaire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</si>
</sst>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lt;=9999999]###\-####;\(###\)\ ###\-####"/>
    <numFmt numFmtId="165" formatCode="#,##0.00\ [$$-C0C]_ ;\-#,##0.00\ [$$-C0C]\ "/>
    <numFmt numFmtId="166" formatCode="#,##0.00\ [$$-C0C]"/>
  </numFmts>
  <fonts count="17">
    <font>
      <sz val="10"/>
      <color theme="1" tint="0.24994659260841701"/>
      <name val="Lucida Sans"/>
      <family val="2"/>
      <scheme val="minor"/>
    </font>
    <font>
      <sz val="11"/>
      <color theme="1"/>
      <name val="Lucida Sans"/>
      <family val="2"/>
      <scheme val="minor"/>
    </font>
    <font>
      <sz val="10"/>
      <color theme="1" tint="0.24994659260841701"/>
      <name val="Rockwell"/>
      <family val="2"/>
      <scheme val="major"/>
    </font>
    <font>
      <b/>
      <sz val="10"/>
      <color theme="1" tint="0.24994659260841701"/>
      <name val="Rockwell"/>
      <family val="2"/>
      <scheme val="major"/>
    </font>
    <font>
      <sz val="22"/>
      <color theme="3" tint="0.24994659260841701"/>
      <name val="Rockwell"/>
      <family val="2"/>
      <scheme val="major"/>
    </font>
    <font>
      <sz val="11"/>
      <color theme="0"/>
      <name val="Lucida Sans"/>
      <family val="2"/>
      <scheme val="minor"/>
    </font>
    <font>
      <sz val="10"/>
      <color theme="0"/>
      <name val="Lucida Sans"/>
      <family val="2"/>
      <scheme val="minor"/>
    </font>
    <font>
      <sz val="12"/>
      <name val="Lucida Sans"/>
      <family val="2"/>
      <charset val="238"/>
      <scheme val="minor"/>
    </font>
    <font>
      <sz val="11"/>
      <color theme="4" tint="-0.499984740745262"/>
      <name val="Lucida Sans"/>
      <family val="2"/>
      <scheme val="minor"/>
    </font>
    <font>
      <sz val="14"/>
      <color theme="0"/>
      <name val="Rockwell"/>
      <family val="1"/>
      <scheme val="major"/>
    </font>
    <font>
      <b/>
      <sz val="12"/>
      <name val="Lucida Sans"/>
      <family val="2"/>
      <charset val="238"/>
      <scheme val="minor"/>
    </font>
    <font>
      <sz val="36"/>
      <color theme="5" tint="-0.499984740745262"/>
      <name val="Rockwell"/>
      <family val="2"/>
      <scheme val="major"/>
    </font>
    <font>
      <sz val="12"/>
      <color theme="1" tint="0.24994659260841701"/>
      <name val="Lucida Sans"/>
      <family val="2"/>
      <scheme val="minor"/>
    </font>
    <font>
      <sz val="12"/>
      <color theme="1" tint="0.24994659260841701"/>
      <name val="Rockwell"/>
      <family val="1"/>
      <scheme val="major"/>
    </font>
    <font>
      <b/>
      <sz val="12"/>
      <color theme="1" tint="0.24994659260841701"/>
      <name val="Lucida Sans"/>
      <family val="2"/>
      <charset val="238"/>
      <scheme val="minor"/>
    </font>
    <font>
      <sz val="11"/>
      <color rgb="FF000000"/>
      <name val="Lucida Sans"/>
      <family val="2"/>
      <scheme val="minor"/>
    </font>
    <font>
      <sz val="8"/>
      <name val="Lucida Sans"/>
      <family val="2"/>
      <scheme val="minor"/>
    </font>
  </fonts>
  <fills count="8">
    <fill>
      <patternFill patternType="none"/>
    </fill>
    <fill>
      <patternFill patternType="gray125"/>
    </fill>
    <fill>
      <patternFill patternType="solid">
        <fgColor theme="6" tint="0.79998168889431442"/>
        <bgColor indexed="64"/>
      </patternFill>
    </fill>
    <fill>
      <patternFill patternType="solid">
        <fgColor theme="4"/>
        <bgColor indexed="64"/>
      </patternFill>
    </fill>
    <fill>
      <patternFill patternType="solid">
        <fgColor theme="6" tint="-0.499984740745262"/>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7"/>
        <bgColor indexed="64"/>
      </patternFill>
    </fill>
  </fills>
  <borders count="15">
    <border>
      <left/>
      <right/>
      <top/>
      <bottom/>
      <diagonal/>
    </border>
    <border>
      <left/>
      <right/>
      <top/>
      <bottom style="medium">
        <color theme="4" tint="-0.24994659260841701"/>
      </bottom>
      <diagonal/>
    </border>
    <border>
      <left/>
      <right/>
      <top/>
      <bottom style="thick">
        <color theme="4" tint="0.499984740745262"/>
      </bottom>
      <diagonal/>
    </border>
    <border>
      <left/>
      <right/>
      <top/>
      <bottom style="medium">
        <color theme="4" tint="0.39997558519241921"/>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style="thin">
        <color theme="0"/>
      </right>
      <top style="thin">
        <color theme="0"/>
      </top>
      <bottom style="thin">
        <color theme="0"/>
      </bottom>
      <diagonal/>
    </border>
    <border>
      <left/>
      <right/>
      <top style="thin">
        <color theme="0"/>
      </top>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s>
  <cellStyleXfs count="6">
    <xf numFmtId="0" fontId="0" fillId="0" borderId="0"/>
    <xf numFmtId="0" fontId="4" fillId="0" borderId="1" applyNumberFormat="0" applyFill="0" applyAlignment="0" applyProtection="0"/>
    <xf numFmtId="0" fontId="2" fillId="0" borderId="2" applyNumberFormat="0" applyFill="0" applyBorder="0" applyAlignment="0" applyProtection="0"/>
    <xf numFmtId="0" fontId="3" fillId="0" borderId="3" applyNumberFormat="0" applyFill="0" applyBorder="0" applyAlignment="0" applyProtection="0"/>
    <xf numFmtId="164" fontId="8" fillId="0" borderId="0" applyFont="0" applyFill="0" applyBorder="0" applyAlignment="0" applyProtection="0"/>
    <xf numFmtId="14" fontId="8" fillId="0" borderId="0" applyFont="0" applyFill="0" applyBorder="0" applyAlignment="0" applyProtection="0"/>
  </cellStyleXfs>
  <cellXfs count="40">
    <xf numFmtId="0" fontId="0" fillId="0" borderId="0" xfId="0"/>
    <xf numFmtId="0" fontId="1" fillId="0" borderId="0" xfId="0" applyFont="1"/>
    <xf numFmtId="0" fontId="2" fillId="0" borderId="0" xfId="0" applyFont="1"/>
    <xf numFmtId="0" fontId="6" fillId="0" borderId="0" xfId="0" applyFont="1"/>
    <xf numFmtId="0" fontId="7" fillId="2" borderId="4" xfId="2" applyFont="1" applyFill="1" applyBorder="1" applyAlignment="1">
      <alignment vertical="center"/>
    </xf>
    <xf numFmtId="0" fontId="12" fillId="0" borderId="0" xfId="0" applyFont="1" applyAlignment="1">
      <alignment vertical="center"/>
    </xf>
    <xf numFmtId="0" fontId="13" fillId="0" borderId="0" xfId="0" applyFont="1" applyAlignment="1">
      <alignment vertical="center"/>
    </xf>
    <xf numFmtId="0" fontId="1" fillId="3" borderId="0" xfId="0" applyFont="1" applyFill="1"/>
    <xf numFmtId="0" fontId="4" fillId="3" borderId="0" xfId="1" applyFill="1" applyBorder="1"/>
    <xf numFmtId="0" fontId="11" fillId="3" borderId="0" xfId="1" applyFont="1" applyFill="1" applyBorder="1" applyAlignment="1">
      <alignment vertical="center"/>
    </xf>
    <xf numFmtId="0" fontId="12" fillId="0" borderId="0" xfId="0" applyFont="1"/>
    <xf numFmtId="0" fontId="14" fillId="0" borderId="0" xfId="0" applyFont="1" applyAlignment="1">
      <alignment vertical="center"/>
    </xf>
    <xf numFmtId="0" fontId="5" fillId="0" borderId="0" xfId="0" applyFont="1" applyAlignment="1">
      <alignment wrapText="1"/>
    </xf>
    <xf numFmtId="0" fontId="15" fillId="0" borderId="0" xfId="0" applyFont="1"/>
    <xf numFmtId="0" fontId="5" fillId="0" borderId="0" xfId="0" applyFont="1"/>
    <xf numFmtId="165" fontId="7" fillId="2" borderId="6" xfId="0" applyNumberFormat="1" applyFont="1" applyFill="1" applyBorder="1" applyAlignment="1">
      <alignment vertical="center"/>
    </xf>
    <xf numFmtId="165" fontId="10" fillId="5" borderId="6" xfId="0" applyNumberFormat="1" applyFont="1" applyFill="1" applyBorder="1" applyAlignment="1">
      <alignment vertical="center"/>
    </xf>
    <xf numFmtId="166" fontId="12" fillId="0" borderId="0" xfId="0" applyNumberFormat="1" applyFont="1" applyAlignment="1">
      <alignment vertical="center"/>
    </xf>
    <xf numFmtId="0" fontId="12" fillId="0" borderId="0" xfId="0" applyFont="1" applyAlignment="1">
      <alignment horizontal="center"/>
    </xf>
    <xf numFmtId="0" fontId="2" fillId="0" borderId="0" xfId="2" applyFill="1" applyBorder="1" applyAlignment="1">
      <alignment vertical="center" wrapText="1"/>
    </xf>
    <xf numFmtId="0" fontId="0" fillId="0" borderId="0" xfId="0" applyFill="1"/>
    <xf numFmtId="0" fontId="2" fillId="0" borderId="0" xfId="2" applyFill="1" applyBorder="1" applyAlignment="1">
      <alignment vertical="center"/>
    </xf>
    <xf numFmtId="0" fontId="2" fillId="0" borderId="0" xfId="0" applyFont="1" applyFill="1"/>
    <xf numFmtId="0" fontId="2" fillId="0" borderId="0" xfId="2" applyFill="1" applyBorder="1" applyAlignment="1">
      <alignment horizontal="left" vertical="center"/>
    </xf>
    <xf numFmtId="0" fontId="7" fillId="6" borderId="8" xfId="2" applyFont="1" applyFill="1" applyBorder="1" applyAlignment="1">
      <alignment horizontal="left" vertical="center" wrapText="1" indent="1"/>
    </xf>
    <xf numFmtId="0" fontId="7" fillId="6" borderId="7" xfId="2" applyFont="1" applyFill="1" applyBorder="1" applyAlignment="1">
      <alignment horizontal="left" vertical="center" wrapText="1" indent="1"/>
    </xf>
    <xf numFmtId="0" fontId="7" fillId="6" borderId="9" xfId="2" applyFont="1" applyFill="1" applyBorder="1" applyAlignment="1">
      <alignment horizontal="left" vertical="center" wrapText="1" indent="1"/>
    </xf>
    <xf numFmtId="0" fontId="7" fillId="6" borderId="10" xfId="2" applyFont="1" applyFill="1" applyBorder="1" applyAlignment="1">
      <alignment horizontal="left" vertical="center" wrapText="1" indent="1"/>
    </xf>
    <xf numFmtId="0" fontId="7" fillId="6" borderId="11" xfId="2" applyFont="1" applyFill="1" applyBorder="1" applyAlignment="1">
      <alignment horizontal="left" vertical="center" wrapText="1" indent="1"/>
    </xf>
    <xf numFmtId="0" fontId="7" fillId="6" borderId="12" xfId="2" applyFont="1" applyFill="1" applyBorder="1" applyAlignment="1">
      <alignment horizontal="left" vertical="center" wrapText="1" indent="1"/>
    </xf>
    <xf numFmtId="165" fontId="10" fillId="7" borderId="13" xfId="0" applyNumberFormat="1" applyFont="1" applyFill="1" applyBorder="1" applyAlignment="1">
      <alignment horizontal="right" vertical="center" indent="1"/>
    </xf>
    <xf numFmtId="165" fontId="10" fillId="7" borderId="14" xfId="0" applyNumberFormat="1" applyFont="1" applyFill="1" applyBorder="1" applyAlignment="1">
      <alignment horizontal="right" vertical="center" indent="1"/>
    </xf>
    <xf numFmtId="0" fontId="12" fillId="0" borderId="11" xfId="0" applyFont="1" applyBorder="1" applyAlignment="1">
      <alignment horizontal="center"/>
    </xf>
    <xf numFmtId="165" fontId="10" fillId="0" borderId="6" xfId="0" applyNumberFormat="1" applyFont="1" applyFill="1" applyBorder="1" applyAlignment="1">
      <alignment horizontal="right" vertical="center" indent="1"/>
    </xf>
    <xf numFmtId="0" fontId="0" fillId="0" borderId="0" xfId="0" applyAlignment="1">
      <alignment horizontal="center"/>
    </xf>
    <xf numFmtId="0" fontId="7" fillId="0" borderId="6" xfId="2" applyFont="1" applyFill="1" applyBorder="1" applyAlignment="1">
      <alignment horizontal="left" vertical="center" wrapText="1" indent="1"/>
    </xf>
    <xf numFmtId="0" fontId="9" fillId="4" borderId="4" xfId="3" applyFont="1" applyFill="1" applyBorder="1" applyAlignment="1">
      <alignment vertical="center"/>
    </xf>
    <xf numFmtId="0" fontId="9" fillId="4" borderId="7" xfId="3" applyFont="1" applyFill="1" applyBorder="1" applyAlignment="1">
      <alignment vertical="center"/>
    </xf>
    <xf numFmtId="0" fontId="9" fillId="0" borderId="4" xfId="3" applyFont="1" applyFill="1" applyBorder="1" applyAlignment="1">
      <alignment vertical="center"/>
    </xf>
    <xf numFmtId="0" fontId="9" fillId="0" borderId="5" xfId="3" applyFont="1" applyFill="1" applyBorder="1" applyAlignment="1">
      <alignment vertical="center"/>
    </xf>
  </cellXfs>
  <cellStyles count="6">
    <cellStyle name="Date" xfId="5" xr:uid="{FE33F3B2-B201-45AD-A81E-81BCB12ED9D2}"/>
    <cellStyle name="Normal" xfId="0" builtinId="0" customBuiltin="1"/>
    <cellStyle name="Téléphone" xfId="4" xr:uid="{70E46558-98AC-446F-861A-54F270CBD905}"/>
    <cellStyle name="Titre 1" xfId="1" builtinId="16" customBuiltin="1"/>
    <cellStyle name="Titre 2" xfId="2" builtinId="17" customBuiltin="1"/>
    <cellStyle name="Titre 3" xfId="3" builtinId="18" customBuiltin="1"/>
  </cellStyles>
  <dxfs count="144">
    <dxf>
      <font>
        <b val="0"/>
        <i val="0"/>
        <strike val="0"/>
        <condense val="0"/>
        <extend val="0"/>
        <outline val="0"/>
        <shadow val="0"/>
        <u val="none"/>
        <vertAlign val="baseline"/>
        <sz val="12"/>
        <color theme="1" tint="0.24994659260841701"/>
        <name val="Lucida Sans"/>
        <family val="2"/>
        <scheme val="minor"/>
      </font>
      <numFmt numFmtId="166" formatCode="#,##0.00\ [$$-C0C]"/>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0.00\ [$$-C0C]"/>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6" formatCode="#,##0.00\ [$$-C0C]"/>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0.00\ [$$-C0C]"/>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6" formatCode="#,##0.00\ [$$-C0C]"/>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0.00\ [$$-C0C]"/>
      <alignment horizontal="general" vertical="center" textRotation="0" wrapText="0" indent="0" justifyLastLine="0" shrinkToFit="0" readingOrder="0"/>
    </dxf>
    <dxf>
      <font>
        <b/>
        <i val="0"/>
        <strike val="0"/>
        <condense val="0"/>
        <extend val="0"/>
        <outline val="0"/>
        <shadow val="0"/>
        <u val="none"/>
        <vertAlign val="baseline"/>
        <sz val="12"/>
        <color theme="1" tint="0.24994659260841701"/>
        <name val="Lucida Sans"/>
        <family val="2"/>
        <charset val="238"/>
        <scheme val="minor"/>
      </font>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b val="0"/>
        <i val="0"/>
        <strike val="0"/>
        <condense val="0"/>
        <extend val="0"/>
        <outline val="0"/>
        <shadow val="0"/>
        <u val="none"/>
        <vertAlign val="baseline"/>
        <sz val="12"/>
        <color theme="1" tint="0.24994659260841701"/>
        <name val="Rockwell"/>
        <family val="1"/>
        <scheme val="maj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6" formatCode="#,##0.00\ [$$-C0C]"/>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0.00\ [$$-C0C]"/>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6" formatCode="#,##0.00\ [$$-C0C]"/>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0.00\ [$$-C0C]"/>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6" formatCode="#,##0.00\ [$$-C0C]"/>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0.00\ [$$-C0C]"/>
      <alignment horizontal="general" vertical="center" textRotation="0" wrapText="0" indent="0" justifyLastLine="0" shrinkToFit="0" readingOrder="0"/>
    </dxf>
    <dxf>
      <font>
        <b/>
        <i val="0"/>
        <strike val="0"/>
        <condense val="0"/>
        <extend val="0"/>
        <outline val="0"/>
        <shadow val="0"/>
        <u val="none"/>
        <vertAlign val="baseline"/>
        <sz val="12"/>
        <color theme="1" tint="0.24994659260841701"/>
        <name val="Lucida Sans"/>
        <family val="2"/>
        <charset val="238"/>
        <scheme val="minor"/>
      </font>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b val="0"/>
        <i val="0"/>
        <strike val="0"/>
        <condense val="0"/>
        <extend val="0"/>
        <outline val="0"/>
        <shadow val="0"/>
        <u val="none"/>
        <vertAlign val="baseline"/>
        <sz val="12"/>
        <color theme="1" tint="0.24994659260841701"/>
        <name val="Rockwell"/>
        <family val="1"/>
        <scheme val="maj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6" formatCode="#,##0.00\ [$$-C0C]"/>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0.00\ [$$-C0C]"/>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6" formatCode="#,##0.00\ [$$-C0C]"/>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0.00\ [$$-C0C]"/>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6" formatCode="#,##0.00\ [$$-C0C]"/>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0.00\ [$$-C0C]"/>
      <alignment horizontal="general" vertical="center" textRotation="0" wrapText="0" indent="0" justifyLastLine="0" shrinkToFit="0" readingOrder="0"/>
    </dxf>
    <dxf>
      <font>
        <b/>
        <i val="0"/>
        <strike val="0"/>
        <condense val="0"/>
        <extend val="0"/>
        <outline val="0"/>
        <shadow val="0"/>
        <u val="none"/>
        <vertAlign val="baseline"/>
        <sz val="12"/>
        <color theme="1" tint="0.24994659260841701"/>
        <name val="Lucida Sans"/>
        <family val="2"/>
        <charset val="238"/>
        <scheme val="minor"/>
      </font>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b val="0"/>
        <i val="0"/>
        <strike val="0"/>
        <condense val="0"/>
        <extend val="0"/>
        <outline val="0"/>
        <shadow val="0"/>
        <u val="none"/>
        <vertAlign val="baseline"/>
        <sz val="12"/>
        <color theme="1" tint="0.24994659260841701"/>
        <name val="Rockwell"/>
        <family val="1"/>
        <scheme val="maj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6" formatCode="#,##0.00\ [$$-C0C]"/>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0.00\ [$$-C0C]"/>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6" formatCode="#,##0.00\ [$$-C0C]"/>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0.00\ [$$-C0C]"/>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6" formatCode="#,##0.00\ [$$-C0C]"/>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0.00\ [$$-C0C]"/>
      <alignment horizontal="general" vertical="center" textRotation="0" wrapText="0" indent="0" justifyLastLine="0" shrinkToFit="0" readingOrder="0"/>
    </dxf>
    <dxf>
      <font>
        <b/>
        <i val="0"/>
        <strike val="0"/>
        <condense val="0"/>
        <extend val="0"/>
        <outline val="0"/>
        <shadow val="0"/>
        <u val="none"/>
        <vertAlign val="baseline"/>
        <sz val="12"/>
        <color theme="1" tint="0.24994659260841701"/>
        <name val="Lucida Sans"/>
        <family val="2"/>
        <charset val="238"/>
        <scheme val="minor"/>
      </font>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b val="0"/>
        <i val="0"/>
        <strike val="0"/>
        <condense val="0"/>
        <extend val="0"/>
        <outline val="0"/>
        <shadow val="0"/>
        <u val="none"/>
        <vertAlign val="baseline"/>
        <sz val="12"/>
        <color theme="1" tint="0.24994659260841701"/>
        <name val="Rockwell"/>
        <family val="1"/>
        <scheme val="maj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6" formatCode="#,##0.00\ [$$-C0C]"/>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0.00\ [$$-C0C]"/>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6" formatCode="#,##0.00\ [$$-C0C]"/>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0.00\ [$$-C0C]"/>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6" formatCode="#,##0.00\ [$$-C0C]"/>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0.00\ [$$-C0C]"/>
      <alignment horizontal="general" vertical="center" textRotation="0" wrapText="0" indent="0" justifyLastLine="0" shrinkToFit="0" readingOrder="0"/>
    </dxf>
    <dxf>
      <font>
        <b/>
        <i val="0"/>
        <strike val="0"/>
        <condense val="0"/>
        <extend val="0"/>
        <outline val="0"/>
        <shadow val="0"/>
        <u val="none"/>
        <vertAlign val="baseline"/>
        <sz val="12"/>
        <color theme="1" tint="0.24994659260841701"/>
        <name val="Lucida Sans"/>
        <family val="2"/>
        <charset val="238"/>
        <scheme val="minor"/>
      </font>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b val="0"/>
        <i val="0"/>
        <strike val="0"/>
        <condense val="0"/>
        <extend val="0"/>
        <outline val="0"/>
        <shadow val="0"/>
        <u val="none"/>
        <vertAlign val="baseline"/>
        <sz val="12"/>
        <color theme="1" tint="0.24994659260841701"/>
        <name val="Rockwell"/>
        <family val="1"/>
        <scheme val="maj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6" formatCode="#,##0.00\ [$$-C0C]"/>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0.00\ [$$-C0C]"/>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6" formatCode="#,##0.00\ [$$-C0C]"/>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0.00\ [$$-C0C]"/>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6" formatCode="#,##0.00\ [$$-C0C]"/>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0.00\ [$$-C0C]"/>
      <alignment horizontal="general" vertical="center" textRotation="0" wrapText="0" indent="0" justifyLastLine="0" shrinkToFit="0" readingOrder="0"/>
    </dxf>
    <dxf>
      <font>
        <b/>
        <i val="0"/>
        <strike val="0"/>
        <condense val="0"/>
        <extend val="0"/>
        <outline val="0"/>
        <shadow val="0"/>
        <u val="none"/>
        <vertAlign val="baseline"/>
        <sz val="12"/>
        <color theme="1" tint="0.24994659260841701"/>
        <name val="Lucida Sans"/>
        <family val="2"/>
        <charset val="238"/>
        <scheme val="minor"/>
      </font>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b val="0"/>
        <i val="0"/>
        <strike val="0"/>
        <condense val="0"/>
        <extend val="0"/>
        <outline val="0"/>
        <shadow val="0"/>
        <u val="none"/>
        <vertAlign val="baseline"/>
        <sz val="12"/>
        <color theme="1" tint="0.24994659260841701"/>
        <name val="Rockwell"/>
        <family val="1"/>
        <scheme val="maj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6" formatCode="#,##0.00\ [$$-C0C]"/>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0.00\ [$$-C0C]"/>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6" formatCode="#,##0.00\ [$$-C0C]"/>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0.00\ [$$-C0C]"/>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6" formatCode="#,##0.00\ [$$-C0C]"/>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0.00\ [$$-C0C]"/>
      <alignment horizontal="general" vertical="center" textRotation="0" wrapText="0" indent="0" justifyLastLine="0" shrinkToFit="0" readingOrder="0"/>
    </dxf>
    <dxf>
      <font>
        <b/>
        <i val="0"/>
        <strike val="0"/>
        <condense val="0"/>
        <extend val="0"/>
        <outline val="0"/>
        <shadow val="0"/>
        <u val="none"/>
        <vertAlign val="baseline"/>
        <sz val="12"/>
        <color theme="1" tint="0.24994659260841701"/>
        <name val="Lucida Sans"/>
        <family val="2"/>
        <charset val="238"/>
        <scheme val="minor"/>
      </font>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b val="0"/>
        <i val="0"/>
        <strike val="0"/>
        <condense val="0"/>
        <extend val="0"/>
        <outline val="0"/>
        <shadow val="0"/>
        <u val="none"/>
        <vertAlign val="baseline"/>
        <sz val="12"/>
        <color theme="1" tint="0.24994659260841701"/>
        <name val="Rockwell"/>
        <family val="1"/>
        <scheme val="maj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6" formatCode="#,##0.00\ [$$-C0C]"/>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0.00\ [$$-C0C]"/>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6" formatCode="#,##0.00\ [$$-C0C]"/>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0.00\ [$$-C0C]"/>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6" formatCode="#,##0.00\ [$$-C0C]"/>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0.00\ [$$-C0C]"/>
      <alignment horizontal="general" vertical="center" textRotation="0" wrapText="0" indent="0" justifyLastLine="0" shrinkToFit="0" readingOrder="0"/>
    </dxf>
    <dxf>
      <font>
        <b/>
        <i val="0"/>
        <strike val="0"/>
        <condense val="0"/>
        <extend val="0"/>
        <outline val="0"/>
        <shadow val="0"/>
        <u val="none"/>
        <vertAlign val="baseline"/>
        <sz val="12"/>
        <color theme="1" tint="0.24994659260841701"/>
        <name val="Lucida Sans"/>
        <family val="2"/>
        <charset val="238"/>
        <scheme val="minor"/>
      </font>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b val="0"/>
        <i val="0"/>
        <strike val="0"/>
        <condense val="0"/>
        <extend val="0"/>
        <outline val="0"/>
        <shadow val="0"/>
        <u val="none"/>
        <vertAlign val="baseline"/>
        <sz val="12"/>
        <color theme="1" tint="0.24994659260841701"/>
        <name val="Rockwell"/>
        <family val="1"/>
        <scheme val="maj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6" formatCode="#,##0.00\ [$$-C0C]"/>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0.00\ [$$-C0C]"/>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6" formatCode="#,##0.00\ [$$-C0C]"/>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0.00\ [$$-C0C]"/>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6" formatCode="#,##0.00\ [$$-C0C]"/>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0.00\ [$$-C0C]"/>
      <alignment horizontal="general" vertical="center" textRotation="0" wrapText="0" indent="0" justifyLastLine="0" shrinkToFit="0" readingOrder="0"/>
    </dxf>
    <dxf>
      <font>
        <b/>
        <i val="0"/>
        <strike val="0"/>
        <condense val="0"/>
        <extend val="0"/>
        <outline val="0"/>
        <shadow val="0"/>
        <u val="none"/>
        <vertAlign val="baseline"/>
        <sz val="12"/>
        <color theme="1" tint="0.24994659260841701"/>
        <name val="Lucida Sans"/>
        <family val="2"/>
        <charset val="238"/>
        <scheme val="minor"/>
      </font>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b val="0"/>
        <i val="0"/>
        <strike val="0"/>
        <condense val="0"/>
        <extend val="0"/>
        <outline val="0"/>
        <shadow val="0"/>
        <u val="none"/>
        <vertAlign val="baseline"/>
        <sz val="12"/>
        <color theme="1" tint="0.24994659260841701"/>
        <name val="Rockwell"/>
        <family val="1"/>
        <scheme val="maj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6" formatCode="#,##0.00\ [$$-C0C]"/>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0.00\ [$$-C0C]"/>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6" formatCode="#,##0.00\ [$$-C0C]"/>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0.00\ [$$-C0C]"/>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6" formatCode="#,##0.00\ [$$-C0C]"/>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0.00\ [$$-C0C]"/>
      <alignment horizontal="general" vertical="center" textRotation="0" wrapText="0" indent="0" justifyLastLine="0" shrinkToFit="0" readingOrder="0"/>
    </dxf>
    <dxf>
      <font>
        <b/>
        <i val="0"/>
        <strike val="0"/>
        <condense val="0"/>
        <extend val="0"/>
        <outline val="0"/>
        <shadow val="0"/>
        <u val="none"/>
        <vertAlign val="baseline"/>
        <sz val="12"/>
        <color theme="1" tint="0.24994659260841701"/>
        <name val="Lucida Sans"/>
        <family val="2"/>
        <charset val="238"/>
        <scheme val="minor"/>
      </font>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b val="0"/>
        <i val="0"/>
        <strike val="0"/>
        <condense val="0"/>
        <extend val="0"/>
        <outline val="0"/>
        <shadow val="0"/>
        <u val="none"/>
        <vertAlign val="baseline"/>
        <sz val="12"/>
        <color theme="1" tint="0.24994659260841701"/>
        <name val="Rockwell"/>
        <family val="1"/>
        <scheme val="maj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6" formatCode="#,##0.00\ [$$-C0C]"/>
      <alignment horizontal="general" vertical="center" textRotation="0" wrapText="0" indent="0" justifyLastLine="0" shrinkToFit="0" readingOrder="0"/>
    </dxf>
    <dxf>
      <font>
        <strike val="0"/>
        <outline val="0"/>
        <shadow val="0"/>
        <u val="none"/>
        <vertAlign val="baseline"/>
        <sz val="12"/>
        <color theme="1" tint="0.24994659260841701"/>
        <name val="Lucida Sans"/>
        <family val="2"/>
        <scheme val="minor"/>
      </font>
      <numFmt numFmtId="166" formatCode="#,##0.00\ [$$-C0C]"/>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6" formatCode="#,##0.00\ [$$-C0C]"/>
      <alignment horizontal="general" vertical="center" textRotation="0" wrapText="0" indent="0" justifyLastLine="0" shrinkToFit="0" readingOrder="0"/>
    </dxf>
    <dxf>
      <font>
        <strike val="0"/>
        <outline val="0"/>
        <shadow val="0"/>
        <u val="none"/>
        <vertAlign val="baseline"/>
        <sz val="12"/>
        <color theme="1" tint="0.24994659260841701"/>
        <name val="Lucida Sans"/>
        <family val="2"/>
        <scheme val="minor"/>
      </font>
      <numFmt numFmtId="166" formatCode="#,##0.00\ [$$-C0C]"/>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6" formatCode="#,##0.00\ [$$-C0C]"/>
      <alignment horizontal="general" vertical="center" textRotation="0" wrapText="0" indent="0" justifyLastLine="0" shrinkToFit="0" readingOrder="0"/>
    </dxf>
    <dxf>
      <font>
        <strike val="0"/>
        <outline val="0"/>
        <shadow val="0"/>
        <u val="none"/>
        <vertAlign val="baseline"/>
        <sz val="12"/>
        <color theme="1" tint="0.24994659260841701"/>
        <name val="Lucida Sans"/>
        <family val="2"/>
        <scheme val="minor"/>
      </font>
      <numFmt numFmtId="166" formatCode="#,##0.00\ [$$-C0C]"/>
      <alignment horizontal="general" vertical="center" textRotation="0" wrapText="0" indent="0" justifyLastLine="0" shrinkToFit="0" readingOrder="0"/>
    </dxf>
    <dxf>
      <font>
        <b/>
        <i val="0"/>
        <strike val="0"/>
        <condense val="0"/>
        <extend val="0"/>
        <outline val="0"/>
        <shadow val="0"/>
        <u val="none"/>
        <vertAlign val="baseline"/>
        <sz val="12"/>
        <color theme="1" tint="0.24994659260841701"/>
        <name val="Lucida Sans"/>
        <family val="2"/>
        <charset val="238"/>
        <scheme val="minor"/>
      </font>
      <alignment horizontal="general" vertical="center" textRotation="0" wrapText="0" indent="0" justifyLastLine="0" shrinkToFit="0" readingOrder="0"/>
    </dxf>
    <dxf>
      <font>
        <strike val="0"/>
        <outline val="0"/>
        <shadow val="0"/>
        <u val="none"/>
        <vertAlign val="baseline"/>
        <sz val="12"/>
        <color theme="1" tint="0.24994659260841701"/>
        <name val="Lucida Sans"/>
        <family val="2"/>
        <scheme val="minor"/>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strike val="0"/>
        <outline val="0"/>
        <shadow val="0"/>
        <u val="none"/>
        <vertAlign val="baseline"/>
        <sz val="12"/>
        <color theme="1" tint="0.24994659260841701"/>
        <name val="Rockwell"/>
        <family val="1"/>
        <scheme val="major"/>
      </font>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6" formatCode="#,##0.00\ [$$-C0C]"/>
      <alignment horizontal="general" vertical="center" textRotation="0" wrapText="0" indent="0" justifyLastLine="0" shrinkToFit="0" readingOrder="0"/>
    </dxf>
    <dxf>
      <font>
        <strike val="0"/>
        <outline val="0"/>
        <shadow val="0"/>
        <u val="none"/>
        <vertAlign val="baseline"/>
        <sz val="12"/>
        <color theme="1" tint="0.24994659260841701"/>
        <name val="Lucida Sans"/>
        <family val="2"/>
        <scheme val="minor"/>
      </font>
      <numFmt numFmtId="166" formatCode="#,##0.00\ [$$-C0C]"/>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6" formatCode="#,##0.00\ [$$-C0C]"/>
      <alignment horizontal="general" vertical="center" textRotation="0" wrapText="0" indent="0" justifyLastLine="0" shrinkToFit="0" readingOrder="0"/>
    </dxf>
    <dxf>
      <font>
        <strike val="0"/>
        <outline val="0"/>
        <shadow val="0"/>
        <u val="none"/>
        <vertAlign val="baseline"/>
        <sz val="12"/>
        <color theme="1" tint="0.24994659260841701"/>
        <name val="Lucida Sans"/>
        <family val="2"/>
        <scheme val="minor"/>
      </font>
      <numFmt numFmtId="166" formatCode="#,##0.00\ [$$-C0C]"/>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6" formatCode="#,##0.00\ [$$-C0C]"/>
      <alignment horizontal="general" vertical="center" textRotation="0" wrapText="0" indent="0" justifyLastLine="0" shrinkToFit="0" readingOrder="0"/>
    </dxf>
    <dxf>
      <font>
        <strike val="0"/>
        <outline val="0"/>
        <shadow val="0"/>
        <u val="none"/>
        <vertAlign val="baseline"/>
        <sz val="12"/>
        <color theme="1" tint="0.24994659260841701"/>
        <name val="Lucida Sans"/>
        <family val="2"/>
        <scheme val="minor"/>
      </font>
      <numFmt numFmtId="166" formatCode="#,##0.00\ [$$-C0C]"/>
      <alignment horizontal="general" vertical="center" textRotation="0" wrapText="0" indent="0" justifyLastLine="0" shrinkToFit="0" readingOrder="0"/>
    </dxf>
    <dxf>
      <font>
        <b/>
        <i val="0"/>
        <strike val="0"/>
        <condense val="0"/>
        <extend val="0"/>
        <outline val="0"/>
        <shadow val="0"/>
        <u val="none"/>
        <vertAlign val="baseline"/>
        <sz val="12"/>
        <color theme="1" tint="0.24994659260841701"/>
        <name val="Lucida Sans"/>
        <family val="2"/>
        <charset val="238"/>
        <scheme val="minor"/>
      </font>
      <alignment horizontal="general" vertical="center" textRotation="0" wrapText="0" indent="0" justifyLastLine="0" shrinkToFit="0" readingOrder="0"/>
    </dxf>
    <dxf>
      <font>
        <strike val="0"/>
        <outline val="0"/>
        <shadow val="0"/>
        <u val="none"/>
        <vertAlign val="baseline"/>
        <sz val="12"/>
        <color theme="1" tint="0.24994659260841701"/>
        <name val="Lucida Sans"/>
        <family val="2"/>
        <scheme val="minor"/>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strike val="0"/>
        <outline val="0"/>
        <shadow val="0"/>
        <u val="none"/>
        <vertAlign val="baseline"/>
        <sz val="12"/>
        <color theme="1" tint="0.24994659260841701"/>
        <name val="Rockwell"/>
        <family val="1"/>
        <scheme val="major"/>
      </font>
      <alignment horizontal="general" vertical="center" textRotation="0" wrapText="0" indent="0" justifyLastLine="0" shrinkToFit="0" readingOrder="0"/>
    </dxf>
    <dxf>
      <fill>
        <patternFill patternType="solid">
          <fgColor theme="2" tint="0.59996337778862885"/>
          <bgColor theme="0" tint="-4.9989318521683403E-2"/>
        </patternFill>
      </fill>
    </dxf>
    <dxf>
      <fill>
        <patternFill patternType="solid">
          <fgColor theme="2" tint="0.79995117038483843"/>
          <bgColor theme="2"/>
        </patternFill>
      </fill>
    </dxf>
    <dxf>
      <border>
        <top style="thin">
          <color theme="6" tint="-0.499984740745262"/>
        </top>
      </border>
    </dxf>
    <dxf>
      <font>
        <color theme="2" tint="0.79995117038483843"/>
      </font>
      <fill>
        <patternFill>
          <bgColor theme="6" tint="-0.499984740745262"/>
        </patternFill>
      </fill>
      <border>
        <top style="thick">
          <color theme="0"/>
        </top>
      </border>
    </dxf>
    <dxf>
      <font>
        <b val="0"/>
        <i val="0"/>
        <color auto="1"/>
      </font>
      <fill>
        <patternFill patternType="none">
          <bgColor auto="1"/>
        </patternFill>
      </fill>
      <border diagonalUp="0" diagonalDown="0">
        <left/>
        <right/>
        <top/>
        <bottom style="thin">
          <color theme="6" tint="-0.499984740745262"/>
        </bottom>
        <vertical/>
        <horizontal/>
      </border>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b val="0"/>
        <i val="0"/>
        <color theme="1"/>
      </font>
    </dxf>
    <dxf>
      <font>
        <b/>
        <color theme="1"/>
      </font>
      <border>
        <top style="double">
          <color theme="4"/>
        </top>
      </border>
    </dxf>
    <dxf>
      <font>
        <b/>
        <color theme="0"/>
      </font>
      <fill>
        <patternFill patternType="solid">
          <fgColor theme="4"/>
          <bgColor theme="4" tint="-0.499984740745262"/>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s>
  <tableStyles count="2" defaultTableStyle="TableStyleLight9" defaultPivotStyle="PivotStyleLight16">
    <tableStyle name="Budget mensuel personnel" pivot="0" count="7" xr9:uid="{DF2684C2-C435-47FA-9646-E632C3AE8948}">
      <tableStyleElement type="wholeTable" dxfId="143"/>
      <tableStyleElement type="headerRow" dxfId="142"/>
      <tableStyleElement type="totalRow" dxfId="141"/>
      <tableStyleElement type="firstColumn" dxfId="140"/>
      <tableStyleElement type="lastColumn" dxfId="139"/>
      <tableStyleElement type="firstRowStripe" dxfId="138"/>
      <tableStyleElement type="firstColumnStripe" dxfId="137"/>
    </tableStyle>
    <tableStyle name="Carnet d’adresses" pivot="0" count="5" xr9:uid="{00000000-0011-0000-FFFF-FFFF00000000}">
      <tableStyleElement type="wholeTable" dxfId="136"/>
      <tableStyleElement type="headerRow" dxfId="135"/>
      <tableStyleElement type="totalRow" dxfId="134"/>
      <tableStyleElement type="firstRowStripe" dxfId="133"/>
      <tableStyleElement type="secondRowStripe" dxfId="13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179397</xdr:colOff>
      <xdr:row>1</xdr:row>
      <xdr:rowOff>154781</xdr:rowOff>
    </xdr:from>
    <xdr:to>
      <xdr:col>1</xdr:col>
      <xdr:colOff>934305</xdr:colOff>
      <xdr:row>2</xdr:row>
      <xdr:rowOff>0</xdr:rowOff>
    </xdr:to>
    <xdr:pic>
      <xdr:nvPicPr>
        <xdr:cNvPr id="2" name="Image 1" descr="Élément décoratif&#10;">
          <a:extLst>
            <a:ext uri="{FF2B5EF4-FFF2-40B4-BE49-F238E27FC236}">
              <a16:creationId xmlns:a16="http://schemas.microsoft.com/office/drawing/2014/main" id="{4766C989-0398-4EF2-AE72-0FCA1C9EA2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803" y="333375"/>
          <a:ext cx="754908" cy="7500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Logement" displayName="Logement" ref="B10:E21" totalsRowCount="1" headerRowDxfId="131" dataDxfId="130" totalsRowDxfId="129">
  <autoFilter ref="B10:E20" xr:uid="{00000000-0009-0000-0100-000001000000}">
    <filterColumn colId="0" hiddenButton="1"/>
    <filterColumn colId="1" hiddenButton="1"/>
    <filterColumn colId="2" hiddenButton="1"/>
    <filterColumn colId="3" hiddenButton="1"/>
  </autoFilter>
  <tableColumns count="4">
    <tableColumn id="1" xr3:uid="{00000000-0010-0000-0000-000001000000}" name="LOGEMENT" totalsRowLabel="Sous-total" dataDxfId="128" totalsRowDxfId="127"/>
    <tableColumn id="2" xr3:uid="{00000000-0010-0000-0000-000002000000}" name="Colonne1" dataDxfId="126" totalsRowDxfId="125"/>
    <tableColumn id="3" xr3:uid="{00000000-0010-0000-0000-000003000000}" name="Coût réel" dataDxfId="124" totalsRowDxfId="123"/>
    <tableColumn id="4" xr3:uid="{00000000-0010-0000-0000-000004000000}" name="Colonne2" totalsRowFunction="custom" dataDxfId="122" totalsRowDxfId="121">
      <totalsRowFormula>SUM(Logement[Coût réel])</totalsRowFormula>
    </tableColumn>
  </tableColumns>
  <tableStyleInfo name="Carnet d’adresses" showFirstColumn="1" showLastColumn="1" showRowStripes="1" showColumnStripes="0"/>
  <extLst>
    <ext xmlns:x14="http://schemas.microsoft.com/office/spreadsheetml/2009/9/main" uri="{504A1905-F514-4f6f-8877-14C23A59335A}">
      <x14:table altTextSummary="Entrez dans cette table les coûts prévus et réels relatifs au logement. La différence est calculée automatiquement"/>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Animaux" displayName="Animaux" ref="B46:E52" totalsRowCount="1" headerRowDxfId="32" dataDxfId="31" totalsRowDxfId="30">
  <autoFilter ref="B46:E51" xr:uid="{00000000-0009-0000-0100-00000A000000}">
    <filterColumn colId="0" hiddenButton="1"/>
    <filterColumn colId="1" hiddenButton="1"/>
    <filterColumn colId="2" hiddenButton="1"/>
    <filterColumn colId="3" hiddenButton="1"/>
  </autoFilter>
  <tableColumns count="4">
    <tableColumn id="1" xr3:uid="{00000000-0010-0000-0900-000001000000}" name="ANIMAUX" totalsRowLabel="Sous-total" dataDxfId="29" totalsRowDxfId="28"/>
    <tableColumn id="2" xr3:uid="{00000000-0010-0000-0900-000002000000}" name="Colonne1" dataDxfId="27" totalsRowDxfId="26"/>
    <tableColumn id="3" xr3:uid="{00000000-0010-0000-0900-000003000000}" name="Coût réel" dataDxfId="25" totalsRowDxfId="24"/>
    <tableColumn id="4" xr3:uid="{00000000-0010-0000-0900-000004000000}" name="Colonne2" totalsRowFunction="custom" dataDxfId="23" totalsRowDxfId="22">
      <totalsRowFormula>SUM(Animaux[Coût réel])</totalsRowFormula>
    </tableColumn>
  </tableColumns>
  <tableStyleInfo name="Carnet d’adresses" showFirstColumn="1" showLastColumn="1" showRowStripes="1" showColumnStripes="0"/>
  <extLst>
    <ext xmlns:x14="http://schemas.microsoft.com/office/spreadsheetml/2009/9/main" uri="{504A1905-F514-4f6f-8877-14C23A59335A}">
      <x14:table altTextSummary="Entrez dans cette table les coûts prévus et réels relatifs aux animaux. La différence est calculée automatiquement"/>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Juridique" displayName="Juridique" ref="G50:J55" totalsRowCount="1" headerRowDxfId="21" dataDxfId="20" totalsRowDxfId="19">
  <autoFilter ref="G50:J54" xr:uid="{00000000-0009-0000-0100-00000B000000}">
    <filterColumn colId="0" hiddenButton="1"/>
    <filterColumn colId="1" hiddenButton="1"/>
    <filterColumn colId="2" hiddenButton="1"/>
    <filterColumn colId="3" hiddenButton="1"/>
  </autoFilter>
  <tableColumns count="4">
    <tableColumn id="1" xr3:uid="{00000000-0010-0000-0A00-000001000000}" name="JURIDIQUE" totalsRowLabel="Sous-total" dataDxfId="18" totalsRowDxfId="17"/>
    <tableColumn id="2" xr3:uid="{00000000-0010-0000-0A00-000002000000}" name="Colonne1" dataDxfId="16" totalsRowDxfId="15"/>
    <tableColumn id="3" xr3:uid="{00000000-0010-0000-0A00-000003000000}" name="Coût réel" dataDxfId="14" totalsRowDxfId="13"/>
    <tableColumn id="4" xr3:uid="{00000000-0010-0000-0A00-000004000000}" name="Colonne2" totalsRowFunction="custom" dataDxfId="12" totalsRowDxfId="11">
      <totalsRowFormula>SUM(Juridique[Coût réel])</totalsRowFormula>
    </tableColumn>
  </tableColumns>
  <tableStyleInfo name="Carnet d’adresses" showFirstColumn="1" showLastColumn="1" showRowStripes="1" showColumnStripes="0"/>
  <extLst>
    <ext xmlns:x14="http://schemas.microsoft.com/office/spreadsheetml/2009/9/main" uri="{504A1905-F514-4f6f-8877-14C23A59335A}">
      <x14:table altTextSummary="Entrez dans cette table les coûts juridiques prévus et réels. La différence est calculée automatiquement"/>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SoinsPersonnels" displayName="SoinsPersonnels" ref="B54:E62" totalsRowCount="1" headerRowDxfId="10" dataDxfId="9" totalsRowDxfId="8">
  <autoFilter ref="B54:E61" xr:uid="{00000000-0009-0000-0100-00000C000000}">
    <filterColumn colId="0" hiddenButton="1"/>
    <filterColumn colId="1" hiddenButton="1"/>
    <filterColumn colId="2" hiddenButton="1"/>
    <filterColumn colId="3" hiddenButton="1"/>
  </autoFilter>
  <tableColumns count="4">
    <tableColumn id="1" xr3:uid="{00000000-0010-0000-0B00-000001000000}" name="SOINS PERSONNELS" totalsRowLabel="Sous-total" dataDxfId="7" totalsRowDxfId="6"/>
    <tableColumn id="2" xr3:uid="{00000000-0010-0000-0B00-000002000000}" name="Colonne1" dataDxfId="5" totalsRowDxfId="4"/>
    <tableColumn id="3" xr3:uid="{00000000-0010-0000-0B00-000003000000}" name="Coût réel" dataDxfId="3" totalsRowDxfId="2"/>
    <tableColumn id="4" xr3:uid="{00000000-0010-0000-0B00-000004000000}" name="Colonne2" totalsRowFunction="custom" dataDxfId="1" totalsRowDxfId="0">
      <totalsRowFormula>SUM(SoinsPersonnels[Coût réel])</totalsRowFormula>
    </tableColumn>
  </tableColumns>
  <tableStyleInfo name="Carnet d’adresses" showFirstColumn="1" showLastColumn="1" showRowStripes="1" showColumnStripes="0"/>
  <extLst>
    <ext xmlns:x14="http://schemas.microsoft.com/office/spreadsheetml/2009/9/main" uri="{504A1905-F514-4f6f-8877-14C23A59335A}">
      <x14:table altTextSummary="Entrez dans cette table les coûts prévus et réels relatifs aux soins personnels. La différence est calculée automatiquemen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Loisirs" displayName="Loisirs" ref="G10:J20" totalsRowCount="1" headerRowDxfId="120" dataDxfId="119" totalsRowDxfId="118" headerRowCellStyle="Normal">
  <autoFilter ref="G10:J19" xr:uid="{00000000-0009-0000-0100-000002000000}">
    <filterColumn colId="0" hiddenButton="1"/>
    <filterColumn colId="1" hiddenButton="1"/>
    <filterColumn colId="2" hiddenButton="1"/>
    <filterColumn colId="3" hiddenButton="1"/>
  </autoFilter>
  <tableColumns count="4">
    <tableColumn id="1" xr3:uid="{00000000-0010-0000-0100-000001000000}" name="LOISIRS" totalsRowLabel="Sous-total" dataDxfId="117" totalsRowDxfId="116"/>
    <tableColumn id="2" xr3:uid="{00000000-0010-0000-0100-000002000000}" name="Colonne1" dataDxfId="115" totalsRowDxfId="114"/>
    <tableColumn id="3" xr3:uid="{00000000-0010-0000-0100-000003000000}" name="Coût réel" dataDxfId="113" totalsRowDxfId="112"/>
    <tableColumn id="4" xr3:uid="{00000000-0010-0000-0100-000004000000}" name="Colonne2" totalsRowFunction="custom" dataDxfId="111" totalsRowDxfId="110">
      <totalsRowFormula>SUM(Loisirs[Coût réel])</totalsRowFormula>
    </tableColumn>
  </tableColumns>
  <tableStyleInfo name="Carnet d’adresses" showFirstColumn="1" showLastColumn="1" showRowStripes="1" showColumnStripes="0"/>
  <extLst>
    <ext xmlns:x14="http://schemas.microsoft.com/office/spreadsheetml/2009/9/main" uri="{504A1905-F514-4f6f-8877-14C23A59335A}">
      <x14:table altTextSummary="Entrez dans cette table les coûts prévus et réels relatifs aux loisirs. La différence est calculée automatiquemen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Emprunts" displayName="Emprunts" ref="G22:J29" totalsRowCount="1" headerRowDxfId="109" dataDxfId="108" totalsRowDxfId="107">
  <autoFilter ref="G22:J28" xr:uid="{00000000-0009-0000-0100-000003000000}">
    <filterColumn colId="0" hiddenButton="1"/>
    <filterColumn colId="1" hiddenButton="1"/>
    <filterColumn colId="2" hiddenButton="1"/>
    <filterColumn colId="3" hiddenButton="1"/>
  </autoFilter>
  <tableColumns count="4">
    <tableColumn id="1" xr3:uid="{00000000-0010-0000-0200-000001000000}" name="EMPRUNTS" totalsRowLabel="Sous-total" dataDxfId="106" totalsRowDxfId="105"/>
    <tableColumn id="2" xr3:uid="{00000000-0010-0000-0200-000002000000}" name="Colonne1" dataDxfId="104" totalsRowDxfId="103"/>
    <tableColumn id="3" xr3:uid="{00000000-0010-0000-0200-000003000000}" name="Coût réel" dataDxfId="102" totalsRowDxfId="101"/>
    <tableColumn id="4" xr3:uid="{00000000-0010-0000-0200-000004000000}" name="Colonne2" totalsRowFunction="custom" dataDxfId="100" totalsRowDxfId="99">
      <totalsRowFormula>SUM(Emprunts[Coût réel])</totalsRowFormula>
    </tableColumn>
  </tableColumns>
  <tableStyleInfo name="Carnet d’adresses" showFirstColumn="1" showLastColumn="1" showRowStripes="1" showColumnStripes="0"/>
  <extLst>
    <ext xmlns:x14="http://schemas.microsoft.com/office/spreadsheetml/2009/9/main" uri="{504A1905-F514-4f6f-8877-14C23A59335A}">
      <x14:table altTextSummary="Entrez dans cette table les coûts prévus et réels relatifs aux emprunts. La différence est calculée automatiquemen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ransport" displayName="Transport" ref="B23:E31" totalsRowCount="1" headerRowDxfId="98" dataDxfId="97" totalsRowDxfId="96">
  <autoFilter ref="B23:E30" xr:uid="{00000000-0009-0000-0100-000004000000}">
    <filterColumn colId="0" hiddenButton="1"/>
    <filterColumn colId="1" hiddenButton="1"/>
    <filterColumn colId="2" hiddenButton="1"/>
    <filterColumn colId="3" hiddenButton="1"/>
  </autoFilter>
  <tableColumns count="4">
    <tableColumn id="1" xr3:uid="{00000000-0010-0000-0300-000001000000}" name="TRANSPORT" totalsRowLabel="Sous-total" dataDxfId="95" totalsRowDxfId="94"/>
    <tableColumn id="2" xr3:uid="{00000000-0010-0000-0300-000002000000}" name="Colonne1" dataDxfId="93" totalsRowDxfId="92"/>
    <tableColumn id="3" xr3:uid="{00000000-0010-0000-0300-000003000000}" name="Coût réel" dataDxfId="91" totalsRowDxfId="90"/>
    <tableColumn id="4" xr3:uid="{00000000-0010-0000-0300-000004000000}" name="Colonne2" totalsRowFunction="custom" dataDxfId="89" totalsRowDxfId="88">
      <totalsRowFormula>SUM(D24:D30)</totalsRowFormula>
    </tableColumn>
  </tableColumns>
  <tableStyleInfo name="Carnet d’adresses" showFirstColumn="1" showLastColumn="1" showRowStripes="1" showColumnStripes="0"/>
  <extLst>
    <ext xmlns:x14="http://schemas.microsoft.com/office/spreadsheetml/2009/9/main" uri="{504A1905-F514-4f6f-8877-14C23A59335A}">
      <x14:table altTextSummary="Entrez dans cette table les coûts prévus et réels relatifs au transport. La différence est calculée automatiquement"/>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Assurance" displayName="Assurance" ref="B33:E38" totalsRowCount="1" headerRowDxfId="87" dataDxfId="86" totalsRowDxfId="85">
  <autoFilter ref="B33:E37" xr:uid="{00000000-0009-0000-0100-000005000000}">
    <filterColumn colId="0" hiddenButton="1"/>
    <filterColumn colId="1" hiddenButton="1"/>
    <filterColumn colId="2" hiddenButton="1"/>
    <filterColumn colId="3" hiddenButton="1"/>
  </autoFilter>
  <tableColumns count="4">
    <tableColumn id="1" xr3:uid="{00000000-0010-0000-0400-000001000000}" name="ASSURANCE" totalsRowLabel="Sous-total" dataDxfId="84" totalsRowDxfId="83"/>
    <tableColumn id="2" xr3:uid="{00000000-0010-0000-0400-000002000000}" name="Colonne1" dataDxfId="82" totalsRowDxfId="81"/>
    <tableColumn id="3" xr3:uid="{00000000-0010-0000-0400-000003000000}" name="Coût réel" dataDxfId="80" totalsRowDxfId="79"/>
    <tableColumn id="4" xr3:uid="{00000000-0010-0000-0400-000004000000}" name="Colonne2" totalsRowFunction="custom" dataDxfId="78" totalsRowDxfId="77">
      <totalsRowFormula>SUM(Assurance[Coût réel])</totalsRowFormula>
    </tableColumn>
  </tableColumns>
  <tableStyleInfo name="Carnet d’adresses" showFirstColumn="1" showLastColumn="1" showRowStripes="1" showColumnStripes="0"/>
  <extLst>
    <ext xmlns:x14="http://schemas.microsoft.com/office/spreadsheetml/2009/9/main" uri="{504A1905-F514-4f6f-8877-14C23A59335A}">
      <x14:table altTextSummary="Entrez dans cette table les coûts prévus et réels relatifs à l’assurance. La différence est calculée automatiquement"/>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Impôts" displayName="Impôts" ref="G31:J36" totalsRowCount="1" headerRowDxfId="76" dataDxfId="75" totalsRowDxfId="74">
  <autoFilter ref="G31:J35" xr:uid="{00000000-0009-0000-0100-000006000000}">
    <filterColumn colId="0" hiddenButton="1"/>
    <filterColumn colId="1" hiddenButton="1"/>
    <filterColumn colId="2" hiddenButton="1"/>
    <filterColumn colId="3" hiddenButton="1"/>
  </autoFilter>
  <tableColumns count="4">
    <tableColumn id="1" xr3:uid="{00000000-0010-0000-0500-000001000000}" name="IMPÔTS" totalsRowLabel="Sous-total" dataDxfId="73" totalsRowDxfId="72"/>
    <tableColumn id="2" xr3:uid="{00000000-0010-0000-0500-000002000000}" name="Colonne1" dataDxfId="71" totalsRowDxfId="70"/>
    <tableColumn id="3" xr3:uid="{00000000-0010-0000-0500-000003000000}" name="Coût réel" dataDxfId="69" totalsRowDxfId="68"/>
    <tableColumn id="4" xr3:uid="{00000000-0010-0000-0500-000004000000}" name="Colonne2" totalsRowFunction="custom" dataDxfId="67" totalsRowDxfId="66">
      <totalsRowFormula>SUM(Impôts[Coût réel])</totalsRowFormula>
    </tableColumn>
  </tableColumns>
  <tableStyleInfo name="Carnet d’adresses" showFirstColumn="1" showLastColumn="1" showRowStripes="1" showColumnStripes="0"/>
  <extLst>
    <ext xmlns:x14="http://schemas.microsoft.com/office/spreadsheetml/2009/9/main" uri="{504A1905-F514-4f6f-8877-14C23A59335A}">
      <x14:table altTextSummary="Entrez dans cette table les coûts prévus et réels relatifs aux impôts. La différence est calculée automatiquement"/>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Épargne" displayName="Épargne" ref="G38:J42" totalsRowCount="1" headerRowDxfId="65" dataDxfId="64" totalsRowDxfId="63">
  <autoFilter ref="G38:J41" xr:uid="{00000000-0009-0000-0100-000007000000}">
    <filterColumn colId="0" hiddenButton="1"/>
    <filterColumn colId="1" hiddenButton="1"/>
    <filterColumn colId="2" hiddenButton="1"/>
    <filterColumn colId="3" hiddenButton="1"/>
  </autoFilter>
  <tableColumns count="4">
    <tableColumn id="1" xr3:uid="{00000000-0010-0000-0600-000001000000}" name="ÉPARGNE OU INVESTISSEMENTS" totalsRowLabel="Sous-total" dataDxfId="62" totalsRowDxfId="61"/>
    <tableColumn id="2" xr3:uid="{00000000-0010-0000-0600-000002000000}" name="Colonne1" dataDxfId="60" totalsRowDxfId="59"/>
    <tableColumn id="3" xr3:uid="{00000000-0010-0000-0600-000003000000}" name="Coût réel" dataDxfId="58" totalsRowDxfId="57"/>
    <tableColumn id="4" xr3:uid="{00000000-0010-0000-0600-000004000000}" name="Colonne2" totalsRowFunction="custom" dataDxfId="56" totalsRowDxfId="55">
      <totalsRowFormula>SUM(Épargne[Coût réel])</totalsRowFormula>
    </tableColumn>
  </tableColumns>
  <tableStyleInfo name="Carnet d’adresses" showFirstColumn="1" showLastColumn="1" showRowStripes="1" showColumnStripes="0"/>
  <extLst>
    <ext xmlns:x14="http://schemas.microsoft.com/office/spreadsheetml/2009/9/main" uri="{504A1905-F514-4f6f-8877-14C23A59335A}">
      <x14:table altTextSummary="Entrez dans cette table les coûts prévus et réels relatifs à l’épargne et aux investissements. La différence est calculée automatiquement"/>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Alimentation" displayName="Alimentation" ref="B40:E44" totalsRowCount="1" headerRowDxfId="54" dataDxfId="53" totalsRowDxfId="52">
  <autoFilter ref="B40:E43" xr:uid="{00000000-0009-0000-0100-000008000000}">
    <filterColumn colId="0" hiddenButton="1"/>
    <filterColumn colId="1" hiddenButton="1"/>
    <filterColumn colId="2" hiddenButton="1"/>
    <filterColumn colId="3" hiddenButton="1"/>
  </autoFilter>
  <tableColumns count="4">
    <tableColumn id="1" xr3:uid="{00000000-0010-0000-0700-000001000000}" name="ALIMENTATION" totalsRowLabel="Sous-total" dataDxfId="51" totalsRowDxfId="50"/>
    <tableColumn id="2" xr3:uid="{00000000-0010-0000-0700-000002000000}" name="Colonne1" dataDxfId="49" totalsRowDxfId="48"/>
    <tableColumn id="3" xr3:uid="{00000000-0010-0000-0700-000003000000}" name="Coût réel" dataDxfId="47" totalsRowDxfId="46"/>
    <tableColumn id="4" xr3:uid="{00000000-0010-0000-0700-000004000000}" name="Colonne2" totalsRowFunction="custom" dataDxfId="45" totalsRowDxfId="44">
      <totalsRowFormula>SUM(Alimentation[Coût réel])</totalsRowFormula>
    </tableColumn>
  </tableColumns>
  <tableStyleInfo name="Carnet d’adresses" showFirstColumn="1" showLastColumn="1" showRowStripes="1" showColumnStripes="0"/>
  <extLst>
    <ext xmlns:x14="http://schemas.microsoft.com/office/spreadsheetml/2009/9/main" uri="{504A1905-F514-4f6f-8877-14C23A59335A}">
      <x14:table altTextSummary="Entrez dans cette table les coûts prévus et réels relatifs à l’alimentation. La différence est calculée automatiquement"/>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Cadeaux" displayName="Cadeaux" ref="G44:J48" totalsRowCount="1" headerRowDxfId="43" dataDxfId="42" totalsRowDxfId="41">
  <autoFilter ref="G44:J47" xr:uid="{00000000-0009-0000-0100-000009000000}">
    <filterColumn colId="0" hiddenButton="1"/>
    <filterColumn colId="1" hiddenButton="1"/>
    <filterColumn colId="2" hiddenButton="1"/>
    <filterColumn colId="3" hiddenButton="1"/>
  </autoFilter>
  <tableColumns count="4">
    <tableColumn id="1" xr3:uid="{00000000-0010-0000-0800-000001000000}" name="CADEAUX ET DONS" totalsRowLabel="Sous-total" dataDxfId="40" totalsRowDxfId="39"/>
    <tableColumn id="2" xr3:uid="{00000000-0010-0000-0800-000002000000}" name="Colonne1" dataDxfId="38" totalsRowDxfId="37"/>
    <tableColumn id="3" xr3:uid="{00000000-0010-0000-0800-000003000000}" name="Coût réel" dataDxfId="36" totalsRowDxfId="35"/>
    <tableColumn id="4" xr3:uid="{00000000-0010-0000-0800-000004000000}" name="Colonne2" totalsRowFunction="custom" dataDxfId="34" totalsRowDxfId="33">
      <totalsRowFormula>SUM(Cadeaux[Coût réel])</totalsRowFormula>
    </tableColumn>
  </tableColumns>
  <tableStyleInfo name="Carnet d’adresses" showFirstColumn="1" showLastColumn="1" showRowStripes="1" showColumnStripes="0"/>
  <extLst>
    <ext xmlns:x14="http://schemas.microsoft.com/office/spreadsheetml/2009/9/main" uri="{504A1905-F514-4f6f-8877-14C23A59335A}">
      <x14:table altTextSummary="Entrez dans ce tableau les coûts prévus et réels relatifs aux cadeaux et aux dons. La différence est calculée automatiquement."/>
    </ext>
  </extLst>
</table>
</file>

<file path=xl/theme/theme1.xml><?xml version="1.0" encoding="utf-8"?>
<a:theme xmlns:a="http://schemas.openxmlformats.org/drawingml/2006/main" name="Personal">
  <a:themeElements>
    <a:clrScheme name="Rainbow">
      <a:dk1>
        <a:srgbClr val="000000"/>
      </a:dk1>
      <a:lt1>
        <a:srgbClr val="FFFFFF"/>
      </a:lt1>
      <a:dk2>
        <a:srgbClr val="7E8083"/>
      </a:dk2>
      <a:lt2>
        <a:srgbClr val="E4E5E6"/>
      </a:lt2>
      <a:accent1>
        <a:srgbClr val="7AC143"/>
      </a:accent1>
      <a:accent2>
        <a:srgbClr val="00853E"/>
      </a:accent2>
      <a:accent3>
        <a:srgbClr val="00ADEE"/>
      </a:accent3>
      <a:accent4>
        <a:srgbClr val="FFC000"/>
      </a:accent4>
      <a:accent5>
        <a:srgbClr val="F47920"/>
      </a:accent5>
      <a:accent6>
        <a:srgbClr val="E51937"/>
      </a:accent6>
      <a:hlink>
        <a:srgbClr val="F47920"/>
      </a:hlink>
      <a:folHlink>
        <a:srgbClr val="954F72"/>
      </a:folHlink>
    </a:clrScheme>
    <a:fontScheme name="Custom 2">
      <a:majorFont>
        <a:latin typeface="Rockwell"/>
        <a:ea typeface=""/>
        <a:cs typeface=""/>
      </a:majorFont>
      <a:minorFont>
        <a:latin typeface="Lucida San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table" Target="../tables/table10.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 Id="rId14"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J66"/>
  <sheetViews>
    <sheetView showGridLines="0" tabSelected="1" zoomScale="90" zoomScaleNormal="90" workbookViewId="0">
      <selection activeCell="B12" sqref="B12"/>
    </sheetView>
  </sheetViews>
  <sheetFormatPr baseColWidth="10" defaultColWidth="9" defaultRowHeight="13.2"/>
  <cols>
    <col min="1" max="1" width="2.6328125" style="3" customWidth="1"/>
    <col min="2" max="2" width="35" bestFit="1" customWidth="1"/>
    <col min="3" max="5" width="15.08984375" customWidth="1"/>
    <col min="6" max="6" width="2.6328125" customWidth="1"/>
    <col min="7" max="7" width="45.453125" bestFit="1" customWidth="1"/>
    <col min="8" max="10" width="15.08984375" customWidth="1"/>
    <col min="11" max="11" width="2.6328125" customWidth="1"/>
  </cols>
  <sheetData>
    <row r="1" spans="1:10" s="1" customFormat="1" ht="13.8">
      <c r="A1" s="14" t="s">
        <v>0</v>
      </c>
      <c r="B1" s="13"/>
    </row>
    <row r="2" spans="1:10" s="1" customFormat="1" ht="71.25" customHeight="1">
      <c r="A2" s="12" t="s">
        <v>1</v>
      </c>
      <c r="B2" s="7"/>
      <c r="C2" s="9" t="s">
        <v>35</v>
      </c>
      <c r="D2" s="8"/>
      <c r="E2" s="8"/>
      <c r="F2" s="8"/>
      <c r="G2" s="8"/>
      <c r="H2" s="8"/>
      <c r="I2" s="8"/>
      <c r="J2" s="8"/>
    </row>
    <row r="4" spans="1:10" ht="24.9" customHeight="1">
      <c r="A4" s="3" t="s">
        <v>65</v>
      </c>
      <c r="B4" s="36" t="s">
        <v>10</v>
      </c>
      <c r="C4" s="37"/>
      <c r="D4" s="19"/>
      <c r="E4" s="35"/>
      <c r="F4" s="35"/>
      <c r="G4" s="35"/>
      <c r="H4" s="33"/>
      <c r="I4" s="20"/>
    </row>
    <row r="5" spans="1:10" ht="24.9" customHeight="1">
      <c r="B5" s="4" t="s">
        <v>8</v>
      </c>
      <c r="C5" s="15"/>
      <c r="D5" s="20"/>
      <c r="E5" s="35"/>
      <c r="F5" s="35"/>
      <c r="G5" s="35"/>
      <c r="H5" s="33"/>
      <c r="I5" s="21"/>
    </row>
    <row r="6" spans="1:10" ht="24.9" customHeight="1">
      <c r="B6" s="4" t="s">
        <v>81</v>
      </c>
      <c r="C6" s="15"/>
      <c r="D6" s="20"/>
      <c r="E6" s="35"/>
      <c r="F6" s="35"/>
      <c r="G6" s="35"/>
      <c r="H6" s="33"/>
      <c r="I6" s="21"/>
    </row>
    <row r="7" spans="1:10" ht="24.9" customHeight="1">
      <c r="A7" s="3" t="s">
        <v>63</v>
      </c>
      <c r="B7" s="4" t="s">
        <v>9</v>
      </c>
      <c r="C7" s="16">
        <f>SUM(C5:C6)</f>
        <v>0</v>
      </c>
      <c r="D7" s="20"/>
      <c r="E7" s="35"/>
      <c r="F7" s="35"/>
      <c r="G7" s="35"/>
      <c r="H7" s="33"/>
      <c r="I7" s="21"/>
    </row>
    <row r="8" spans="1:10" ht="24.9" customHeight="1">
      <c r="B8" s="2"/>
      <c r="C8" s="2"/>
      <c r="D8" s="22"/>
      <c r="E8" s="35"/>
      <c r="F8" s="35"/>
      <c r="G8" s="35"/>
      <c r="H8" s="33"/>
      <c r="I8" s="21"/>
    </row>
    <row r="9" spans="1:10" ht="24.9" customHeight="1">
      <c r="A9" s="3" t="s">
        <v>64</v>
      </c>
      <c r="B9" s="38"/>
      <c r="C9" s="39"/>
      <c r="D9" s="19"/>
      <c r="E9" s="35"/>
      <c r="F9" s="35"/>
      <c r="G9" s="35"/>
      <c r="H9" s="33"/>
      <c r="I9" s="23"/>
    </row>
    <row r="10" spans="1:10" ht="24.9" customHeight="1">
      <c r="A10" s="3" t="s">
        <v>2</v>
      </c>
      <c r="B10" s="6" t="s">
        <v>11</v>
      </c>
      <c r="C10" s="6" t="s">
        <v>71</v>
      </c>
      <c r="D10" s="6" t="s">
        <v>36</v>
      </c>
      <c r="E10" s="6" t="s">
        <v>72</v>
      </c>
      <c r="F10" s="10"/>
      <c r="G10" s="6" t="s">
        <v>37</v>
      </c>
      <c r="H10" s="6" t="s">
        <v>71</v>
      </c>
      <c r="I10" s="6" t="s">
        <v>36</v>
      </c>
      <c r="J10" s="6" t="s">
        <v>72</v>
      </c>
    </row>
    <row r="11" spans="1:10" ht="24.9" customHeight="1">
      <c r="B11" s="5" t="s">
        <v>66</v>
      </c>
      <c r="C11" s="17"/>
      <c r="D11" s="17"/>
      <c r="E11" s="17"/>
      <c r="F11" s="10"/>
      <c r="G11" s="5" t="s">
        <v>70</v>
      </c>
      <c r="H11" s="17"/>
      <c r="I11" s="17"/>
      <c r="J11" s="17"/>
    </row>
    <row r="12" spans="1:10" ht="24.9" customHeight="1">
      <c r="B12" s="5" t="s">
        <v>69</v>
      </c>
      <c r="C12" s="17"/>
      <c r="D12" s="17"/>
      <c r="E12" s="17"/>
      <c r="F12" s="10"/>
      <c r="G12" s="5" t="s">
        <v>80</v>
      </c>
      <c r="H12" s="17"/>
      <c r="I12" s="17"/>
      <c r="J12" s="17"/>
    </row>
    <row r="13" spans="1:10" ht="15">
      <c r="B13" s="5" t="s">
        <v>67</v>
      </c>
      <c r="C13" s="17"/>
      <c r="D13" s="17"/>
      <c r="E13" s="17"/>
      <c r="F13" s="10"/>
      <c r="G13" s="5" t="s">
        <v>38</v>
      </c>
      <c r="H13" s="17"/>
      <c r="I13" s="17"/>
      <c r="J13" s="17"/>
    </row>
    <row r="14" spans="1:10" ht="24.9" customHeight="1">
      <c r="B14" s="5"/>
      <c r="C14" s="17"/>
      <c r="D14" s="17"/>
      <c r="E14" s="17"/>
      <c r="F14" s="10"/>
      <c r="G14" s="5" t="s">
        <v>39</v>
      </c>
      <c r="H14" s="17"/>
      <c r="I14" s="17"/>
      <c r="J14" s="17"/>
    </row>
    <row r="15" spans="1:10" ht="24.9" customHeight="1">
      <c r="B15" s="5"/>
      <c r="C15" s="17"/>
      <c r="D15" s="17"/>
      <c r="E15" s="17"/>
      <c r="F15" s="10"/>
      <c r="G15" s="5" t="s">
        <v>40</v>
      </c>
      <c r="H15" s="17"/>
      <c r="I15" s="17"/>
      <c r="J15" s="17"/>
    </row>
    <row r="16" spans="1:10" ht="24.9" customHeight="1">
      <c r="B16" s="5"/>
      <c r="C16" s="17"/>
      <c r="D16" s="17"/>
      <c r="E16" s="17"/>
      <c r="F16" s="10"/>
      <c r="G16" s="5" t="s">
        <v>41</v>
      </c>
      <c r="H16" s="17"/>
      <c r="I16" s="17"/>
      <c r="J16" s="17"/>
    </row>
    <row r="17" spans="1:10" ht="24.9" customHeight="1">
      <c r="B17" s="5"/>
      <c r="C17" s="17"/>
      <c r="D17" s="17"/>
      <c r="E17" s="17"/>
      <c r="F17" s="10"/>
      <c r="G17" s="5" t="s">
        <v>42</v>
      </c>
      <c r="H17" s="17"/>
      <c r="I17" s="17"/>
      <c r="J17" s="17"/>
    </row>
    <row r="18" spans="1:10" ht="24.9" customHeight="1">
      <c r="B18" s="5"/>
      <c r="C18" s="17"/>
      <c r="D18" s="17"/>
      <c r="E18" s="17"/>
      <c r="F18" s="10"/>
      <c r="G18" s="5" t="s">
        <v>42</v>
      </c>
      <c r="H18" s="17"/>
      <c r="I18" s="17"/>
      <c r="J18" s="17"/>
    </row>
    <row r="19" spans="1:10" ht="24.9" customHeight="1">
      <c r="B19" s="5"/>
      <c r="C19" s="17"/>
      <c r="D19" s="17"/>
      <c r="E19" s="17"/>
      <c r="F19" s="10"/>
      <c r="G19" s="5" t="s">
        <v>12</v>
      </c>
      <c r="H19" s="17"/>
      <c r="I19" s="17"/>
      <c r="J19" s="17"/>
    </row>
    <row r="20" spans="1:10" ht="24.9" customHeight="1">
      <c r="B20" s="5"/>
      <c r="C20" s="17"/>
      <c r="D20" s="17"/>
      <c r="E20" s="17"/>
      <c r="F20" s="10"/>
      <c r="G20" s="11" t="s">
        <v>13</v>
      </c>
      <c r="H20" s="17"/>
      <c r="I20" s="17"/>
      <c r="J20" s="17">
        <f>SUM(Loisirs[Coût réel])</f>
        <v>0</v>
      </c>
    </row>
    <row r="21" spans="1:10" ht="24.9" customHeight="1">
      <c r="B21" s="11" t="s">
        <v>13</v>
      </c>
      <c r="C21" s="17"/>
      <c r="D21" s="17"/>
      <c r="E21" s="17">
        <f>SUM(Logement[Coût réel])</f>
        <v>0</v>
      </c>
      <c r="F21" s="10"/>
      <c r="G21" s="18"/>
      <c r="H21" s="18"/>
      <c r="I21" s="18"/>
      <c r="J21" s="18"/>
    </row>
    <row r="22" spans="1:10" ht="24.9" customHeight="1">
      <c r="B22" s="18"/>
      <c r="C22" s="18"/>
      <c r="D22" s="18"/>
      <c r="E22" s="18"/>
      <c r="F22" s="10"/>
      <c r="G22" s="6" t="s">
        <v>43</v>
      </c>
      <c r="H22" s="6" t="s">
        <v>71</v>
      </c>
      <c r="I22" s="6" t="s">
        <v>36</v>
      </c>
      <c r="J22" s="6" t="s">
        <v>72</v>
      </c>
    </row>
    <row r="23" spans="1:10" ht="24.9" customHeight="1">
      <c r="A23" s="3" t="s">
        <v>3</v>
      </c>
      <c r="B23" s="6" t="s">
        <v>14</v>
      </c>
      <c r="C23" s="6" t="s">
        <v>71</v>
      </c>
      <c r="D23" s="6" t="s">
        <v>36</v>
      </c>
      <c r="E23" s="6" t="s">
        <v>72</v>
      </c>
      <c r="F23" s="10"/>
      <c r="G23" s="5" t="s">
        <v>44</v>
      </c>
      <c r="H23" s="17"/>
      <c r="I23" s="17"/>
      <c r="J23" s="17"/>
    </row>
    <row r="24" spans="1:10" ht="24.9" customHeight="1">
      <c r="B24" s="5" t="s">
        <v>15</v>
      </c>
      <c r="C24" s="17"/>
      <c r="D24" s="17"/>
      <c r="E24" s="17"/>
      <c r="F24" s="10"/>
      <c r="G24" s="5" t="s">
        <v>45</v>
      </c>
      <c r="H24" s="17"/>
      <c r="I24" s="17"/>
      <c r="J24" s="17"/>
    </row>
    <row r="25" spans="1:10" ht="24.9" customHeight="1">
      <c r="B25" s="5" t="s">
        <v>16</v>
      </c>
      <c r="C25" s="17"/>
      <c r="D25" s="17"/>
      <c r="E25" s="17"/>
      <c r="F25" s="10"/>
      <c r="G25" s="5" t="s">
        <v>46</v>
      </c>
      <c r="H25" s="17"/>
      <c r="I25" s="17"/>
      <c r="J25" s="17"/>
    </row>
    <row r="26" spans="1:10" ht="24.9" customHeight="1">
      <c r="B26" s="5" t="s">
        <v>17</v>
      </c>
      <c r="C26" s="17"/>
      <c r="D26" s="17"/>
      <c r="E26" s="17"/>
      <c r="F26" s="10"/>
      <c r="G26" s="5" t="s">
        <v>46</v>
      </c>
      <c r="H26" s="17"/>
      <c r="I26" s="17"/>
      <c r="J26" s="17"/>
    </row>
    <row r="27" spans="1:10" ht="24.9" customHeight="1">
      <c r="B27" s="5" t="s">
        <v>18</v>
      </c>
      <c r="C27" s="17"/>
      <c r="D27" s="17"/>
      <c r="E27" s="17"/>
      <c r="F27" s="10"/>
      <c r="G27" s="5" t="s">
        <v>46</v>
      </c>
      <c r="H27" s="17"/>
      <c r="I27" s="17"/>
      <c r="J27" s="17"/>
    </row>
    <row r="28" spans="1:10" ht="24.9" customHeight="1">
      <c r="B28" s="5" t="s">
        <v>19</v>
      </c>
      <c r="C28" s="17"/>
      <c r="D28" s="17"/>
      <c r="E28" s="17"/>
      <c r="F28" s="10"/>
      <c r="G28" s="5" t="s">
        <v>12</v>
      </c>
      <c r="H28" s="17"/>
      <c r="I28" s="17"/>
      <c r="J28" s="17"/>
    </row>
    <row r="29" spans="1:10" ht="24.9" customHeight="1">
      <c r="B29" s="5" t="s">
        <v>20</v>
      </c>
      <c r="C29" s="17"/>
      <c r="D29" s="17"/>
      <c r="E29" s="17"/>
      <c r="F29" s="10"/>
      <c r="G29" s="11" t="s">
        <v>13</v>
      </c>
      <c r="H29" s="17"/>
      <c r="I29" s="17"/>
      <c r="J29" s="17">
        <f>SUM(Emprunts[Coût réel])</f>
        <v>0</v>
      </c>
    </row>
    <row r="30" spans="1:10" ht="24.9" customHeight="1">
      <c r="B30" s="5" t="s">
        <v>12</v>
      </c>
      <c r="C30" s="17"/>
      <c r="D30" s="17"/>
      <c r="E30" s="17"/>
      <c r="F30" s="10"/>
      <c r="G30" s="18"/>
      <c r="H30" s="18"/>
      <c r="I30" s="18"/>
      <c r="J30" s="18"/>
    </row>
    <row r="31" spans="1:10" ht="24.9" customHeight="1">
      <c r="B31" s="11" t="s">
        <v>13</v>
      </c>
      <c r="C31" s="17"/>
      <c r="D31" s="17"/>
      <c r="E31" s="17">
        <f>SUM(D24:D30)</f>
        <v>0</v>
      </c>
      <c r="F31" s="10"/>
      <c r="G31" s="6" t="s">
        <v>47</v>
      </c>
      <c r="H31" s="6" t="s">
        <v>71</v>
      </c>
      <c r="I31" s="6" t="s">
        <v>36</v>
      </c>
      <c r="J31" s="6" t="s">
        <v>72</v>
      </c>
    </row>
    <row r="32" spans="1:10" ht="24.9" customHeight="1">
      <c r="B32" s="18"/>
      <c r="C32" s="18"/>
      <c r="D32" s="18"/>
      <c r="E32" s="18"/>
      <c r="F32" s="10"/>
      <c r="G32" s="5" t="s">
        <v>48</v>
      </c>
      <c r="H32" s="17"/>
      <c r="I32" s="17"/>
      <c r="J32" s="17"/>
    </row>
    <row r="33" spans="1:10" ht="24.9" customHeight="1">
      <c r="A33" s="3" t="s">
        <v>4</v>
      </c>
      <c r="B33" s="6" t="s">
        <v>21</v>
      </c>
      <c r="C33" s="6" t="s">
        <v>71</v>
      </c>
      <c r="D33" s="6" t="s">
        <v>36</v>
      </c>
      <c r="E33" s="6" t="s">
        <v>72</v>
      </c>
      <c r="F33" s="10"/>
      <c r="G33" s="5" t="s">
        <v>49</v>
      </c>
      <c r="H33" s="17"/>
      <c r="I33" s="17"/>
      <c r="J33" s="17"/>
    </row>
    <row r="34" spans="1:10" ht="24.9" customHeight="1">
      <c r="B34" s="5" t="s">
        <v>68</v>
      </c>
      <c r="C34" s="17"/>
      <c r="D34" s="17"/>
      <c r="E34" s="17"/>
      <c r="F34" s="10"/>
      <c r="G34" s="5" t="s">
        <v>50</v>
      </c>
      <c r="H34" s="17"/>
      <c r="I34" s="17"/>
      <c r="J34" s="17"/>
    </row>
    <row r="35" spans="1:10" ht="24.9" customHeight="1">
      <c r="B35" s="5" t="s">
        <v>78</v>
      </c>
      <c r="C35" s="17"/>
      <c r="D35" s="17"/>
      <c r="E35" s="17"/>
      <c r="F35" s="10"/>
      <c r="G35" s="5" t="s">
        <v>12</v>
      </c>
      <c r="H35" s="17"/>
      <c r="I35" s="17"/>
      <c r="J35" s="17"/>
    </row>
    <row r="36" spans="1:10" ht="24.9" customHeight="1">
      <c r="B36" s="5" t="s">
        <v>22</v>
      </c>
      <c r="C36" s="17"/>
      <c r="D36" s="17"/>
      <c r="E36" s="17"/>
      <c r="F36" s="10"/>
      <c r="G36" s="11" t="s">
        <v>13</v>
      </c>
      <c r="H36" s="17"/>
      <c r="I36" s="17"/>
      <c r="J36" s="17">
        <f>SUM(Impôts[Coût réel])</f>
        <v>0</v>
      </c>
    </row>
    <row r="37" spans="1:10" ht="24.9" customHeight="1">
      <c r="B37" s="5" t="s">
        <v>12</v>
      </c>
      <c r="C37" s="17"/>
      <c r="D37" s="17"/>
      <c r="E37" s="17"/>
      <c r="F37" s="10"/>
      <c r="G37" s="18"/>
      <c r="H37" s="18"/>
      <c r="I37" s="18"/>
      <c r="J37" s="18"/>
    </row>
    <row r="38" spans="1:10" ht="24.9" customHeight="1">
      <c r="B38" s="11" t="s">
        <v>13</v>
      </c>
      <c r="C38" s="17"/>
      <c r="D38" s="17"/>
      <c r="E38" s="17">
        <f>SUM(Assurance[Coût réel])</f>
        <v>0</v>
      </c>
      <c r="F38" s="10"/>
      <c r="G38" s="6" t="s">
        <v>51</v>
      </c>
      <c r="H38" s="6" t="s">
        <v>71</v>
      </c>
      <c r="I38" s="6" t="s">
        <v>36</v>
      </c>
      <c r="J38" s="6" t="s">
        <v>72</v>
      </c>
    </row>
    <row r="39" spans="1:10" ht="24.9" customHeight="1">
      <c r="B39" s="18"/>
      <c r="C39" s="18"/>
      <c r="D39" s="18"/>
      <c r="E39" s="18"/>
      <c r="F39" s="10"/>
      <c r="G39" s="5" t="s">
        <v>52</v>
      </c>
      <c r="H39" s="17"/>
      <c r="I39" s="17"/>
      <c r="J39" s="17"/>
    </row>
    <row r="40" spans="1:10" ht="24.9" customHeight="1">
      <c r="A40" s="3" t="s">
        <v>5</v>
      </c>
      <c r="B40" s="6" t="s">
        <v>23</v>
      </c>
      <c r="C40" s="6" t="s">
        <v>71</v>
      </c>
      <c r="D40" s="6" t="s">
        <v>36</v>
      </c>
      <c r="E40" s="6" t="s">
        <v>72</v>
      </c>
      <c r="F40" s="10"/>
      <c r="G40" s="5" t="s">
        <v>53</v>
      </c>
      <c r="H40" s="17"/>
      <c r="I40" s="17"/>
      <c r="J40" s="17"/>
    </row>
    <row r="41" spans="1:10" ht="24.9" customHeight="1">
      <c r="B41" s="5" t="s">
        <v>79</v>
      </c>
      <c r="C41" s="17"/>
      <c r="D41" s="17"/>
      <c r="E41" s="17"/>
      <c r="F41" s="10"/>
      <c r="G41" s="5" t="s">
        <v>12</v>
      </c>
      <c r="H41" s="17"/>
      <c r="I41" s="17"/>
      <c r="J41" s="17"/>
    </row>
    <row r="42" spans="1:10" ht="24.9" customHeight="1">
      <c r="B42" s="5" t="s">
        <v>24</v>
      </c>
      <c r="C42" s="17"/>
      <c r="D42" s="17"/>
      <c r="E42" s="17"/>
      <c r="F42" s="10"/>
      <c r="G42" s="11" t="s">
        <v>13</v>
      </c>
      <c r="H42" s="17"/>
      <c r="I42" s="17"/>
      <c r="J42" s="17">
        <f>SUM(Épargne[Coût réel])</f>
        <v>0</v>
      </c>
    </row>
    <row r="43" spans="1:10" ht="24.9" customHeight="1">
      <c r="B43" s="5" t="s">
        <v>12</v>
      </c>
      <c r="C43" s="17"/>
      <c r="D43" s="17"/>
      <c r="E43" s="17"/>
      <c r="F43" s="10"/>
      <c r="G43" s="18"/>
      <c r="H43" s="18"/>
      <c r="I43" s="18"/>
      <c r="J43" s="18"/>
    </row>
    <row r="44" spans="1:10" ht="24.9" customHeight="1">
      <c r="B44" s="11" t="s">
        <v>13</v>
      </c>
      <c r="C44" s="17"/>
      <c r="D44" s="17"/>
      <c r="E44" s="17">
        <f>SUM(Alimentation[Coût réel])</f>
        <v>0</v>
      </c>
      <c r="F44" s="10"/>
      <c r="G44" s="6" t="s">
        <v>54</v>
      </c>
      <c r="H44" s="6" t="s">
        <v>71</v>
      </c>
      <c r="I44" s="6" t="s">
        <v>36</v>
      </c>
      <c r="J44" s="6" t="s">
        <v>72</v>
      </c>
    </row>
    <row r="45" spans="1:10" ht="24.9" customHeight="1">
      <c r="B45" s="18"/>
      <c r="C45" s="18"/>
      <c r="D45" s="18"/>
      <c r="E45" s="18"/>
      <c r="F45" s="10"/>
      <c r="G45" s="5" t="s">
        <v>55</v>
      </c>
      <c r="H45" s="17"/>
      <c r="I45" s="17"/>
      <c r="J45" s="17"/>
    </row>
    <row r="46" spans="1:10" ht="24.9" customHeight="1">
      <c r="A46" s="3" t="s">
        <v>6</v>
      </c>
      <c r="B46" s="6" t="s">
        <v>25</v>
      </c>
      <c r="C46" s="6" t="s">
        <v>71</v>
      </c>
      <c r="D46" s="6" t="s">
        <v>36</v>
      </c>
      <c r="E46" s="6" t="s">
        <v>72</v>
      </c>
      <c r="F46" s="10"/>
      <c r="G46" s="5" t="s">
        <v>56</v>
      </c>
      <c r="H46" s="17"/>
      <c r="I46" s="17"/>
      <c r="J46" s="17"/>
    </row>
    <row r="47" spans="1:10" ht="24.9" customHeight="1">
      <c r="B47" s="5" t="s">
        <v>26</v>
      </c>
      <c r="C47" s="17"/>
      <c r="D47" s="17"/>
      <c r="E47" s="17"/>
      <c r="F47" s="10"/>
      <c r="G47" s="5" t="s">
        <v>57</v>
      </c>
      <c r="H47" s="17"/>
      <c r="I47" s="17"/>
      <c r="J47" s="17"/>
    </row>
    <row r="48" spans="1:10" ht="24.9" customHeight="1">
      <c r="B48" s="5" t="s">
        <v>27</v>
      </c>
      <c r="C48" s="17"/>
      <c r="D48" s="17"/>
      <c r="E48" s="17"/>
      <c r="F48" s="10"/>
      <c r="G48" s="11" t="s">
        <v>13</v>
      </c>
      <c r="H48" s="17"/>
      <c r="I48" s="17"/>
      <c r="J48" s="17">
        <f>SUM(Cadeaux[Coût réel])</f>
        <v>0</v>
      </c>
    </row>
    <row r="49" spans="1:10" ht="24.9" customHeight="1">
      <c r="B49" s="5" t="s">
        <v>28</v>
      </c>
      <c r="C49" s="17"/>
      <c r="D49" s="17"/>
      <c r="E49" s="17"/>
      <c r="F49" s="10"/>
      <c r="G49" s="18"/>
      <c r="H49" s="18"/>
      <c r="I49" s="18"/>
      <c r="J49" s="18"/>
    </row>
    <row r="50" spans="1:10" ht="24.9" customHeight="1">
      <c r="B50" s="5" t="s">
        <v>29</v>
      </c>
      <c r="C50" s="17"/>
      <c r="D50" s="17"/>
      <c r="E50" s="17"/>
      <c r="F50" s="10"/>
      <c r="G50" s="6" t="s">
        <v>61</v>
      </c>
      <c r="H50" s="6" t="s">
        <v>71</v>
      </c>
      <c r="I50" s="6" t="s">
        <v>36</v>
      </c>
      <c r="J50" s="6" t="s">
        <v>72</v>
      </c>
    </row>
    <row r="51" spans="1:10" ht="24.9" customHeight="1">
      <c r="B51" s="5" t="s">
        <v>12</v>
      </c>
      <c r="C51" s="17"/>
      <c r="D51" s="17"/>
      <c r="E51" s="17"/>
      <c r="F51" s="10"/>
      <c r="G51" s="5" t="s">
        <v>58</v>
      </c>
      <c r="H51" s="17"/>
      <c r="I51" s="17"/>
      <c r="J51" s="17"/>
    </row>
    <row r="52" spans="1:10" ht="24.9" customHeight="1">
      <c r="B52" s="11" t="s">
        <v>13</v>
      </c>
      <c r="C52" s="17"/>
      <c r="D52" s="17"/>
      <c r="E52" s="17">
        <f>SUM(Animaux[Coût réel])</f>
        <v>0</v>
      </c>
      <c r="F52" s="10"/>
      <c r="G52" s="5" t="s">
        <v>59</v>
      </c>
      <c r="H52" s="17"/>
      <c r="I52" s="17"/>
      <c r="J52" s="17"/>
    </row>
    <row r="53" spans="1:10" ht="24.9" customHeight="1">
      <c r="B53" s="18"/>
      <c r="C53" s="18"/>
      <c r="D53" s="18"/>
      <c r="E53" s="18"/>
      <c r="F53" s="10"/>
      <c r="G53" s="5" t="s">
        <v>60</v>
      </c>
      <c r="H53" s="17"/>
      <c r="I53" s="17"/>
      <c r="J53" s="17"/>
    </row>
    <row r="54" spans="1:10" ht="24.9" customHeight="1">
      <c r="A54" s="3" t="s">
        <v>7</v>
      </c>
      <c r="B54" s="6" t="s">
        <v>30</v>
      </c>
      <c r="C54" s="6" t="s">
        <v>71</v>
      </c>
      <c r="D54" s="6" t="s">
        <v>36</v>
      </c>
      <c r="E54" s="6" t="s">
        <v>72</v>
      </c>
      <c r="F54" s="10"/>
      <c r="G54" s="5" t="s">
        <v>12</v>
      </c>
      <c r="H54" s="17"/>
      <c r="I54" s="17"/>
      <c r="J54" s="17"/>
    </row>
    <row r="55" spans="1:10" ht="24.9" customHeight="1">
      <c r="B55" s="5" t="s">
        <v>27</v>
      </c>
      <c r="C55" s="17"/>
      <c r="D55" s="17"/>
      <c r="E55" s="17"/>
      <c r="F55" s="10"/>
      <c r="G55" s="11" t="s">
        <v>13</v>
      </c>
      <c r="H55" s="17"/>
      <c r="I55" s="17"/>
      <c r="J55" s="17">
        <f>SUM(Juridique[Coût réel])</f>
        <v>0</v>
      </c>
    </row>
    <row r="56" spans="1:10" ht="24.9" customHeight="1">
      <c r="B56" s="5" t="s">
        <v>77</v>
      </c>
      <c r="C56" s="17"/>
      <c r="D56" s="17"/>
      <c r="E56" s="17"/>
      <c r="F56" s="10"/>
      <c r="G56" s="32"/>
      <c r="H56" s="32"/>
      <c r="I56" s="32"/>
      <c r="J56" s="32"/>
    </row>
    <row r="57" spans="1:10" ht="24.9" customHeight="1">
      <c r="A57" s="3" t="s">
        <v>62</v>
      </c>
      <c r="B57" s="5" t="s">
        <v>31</v>
      </c>
      <c r="C57" s="17"/>
      <c r="D57" s="17"/>
      <c r="E57" s="17"/>
      <c r="F57" s="10"/>
      <c r="G57" s="24" t="s">
        <v>73</v>
      </c>
      <c r="H57" s="25"/>
      <c r="I57" s="26"/>
      <c r="J57" s="30">
        <f>C7</f>
        <v>0</v>
      </c>
    </row>
    <row r="58" spans="1:10" ht="24.9" customHeight="1">
      <c r="B58" s="5" t="s">
        <v>32</v>
      </c>
      <c r="C58" s="17"/>
      <c r="D58" s="17"/>
      <c r="E58" s="17"/>
      <c r="F58" s="10"/>
      <c r="G58" s="27"/>
      <c r="H58" s="28"/>
      <c r="I58" s="29"/>
      <c r="J58" s="31"/>
    </row>
    <row r="59" spans="1:10" ht="24.9" customHeight="1">
      <c r="B59" s="5" t="s">
        <v>33</v>
      </c>
      <c r="C59" s="17"/>
      <c r="D59" s="17"/>
      <c r="E59" s="17"/>
      <c r="F59" s="10"/>
      <c r="G59" s="24" t="s">
        <v>74</v>
      </c>
      <c r="H59" s="25"/>
      <c r="I59" s="26"/>
      <c r="J59" s="30">
        <f>Logement[[#Totals],[Colonne2]]+Transport[[#Totals],[Colonne2]]+Assurance[[#Totals],[Colonne2]]+Alimentation[[#Totals],[Colonne2]]+Animaux[[#Totals],[Colonne2]]+SoinsPersonnels[[#Totals],[Colonne2]]+Loisirs[[#Totals],[Colonne2]]+Emprunts[[#Totals],[Colonne2]]+Impôts[[#Totals],[Colonne2]]+Épargne[[#Totals],[Colonne2]]+Cadeaux[[#Totals],[Colonne2]]+Juridique[[#Totals],[Colonne2]]</f>
        <v>0</v>
      </c>
    </row>
    <row r="60" spans="1:10" ht="24.9" customHeight="1">
      <c r="B60" s="5" t="s">
        <v>34</v>
      </c>
      <c r="C60" s="17"/>
      <c r="D60" s="17"/>
      <c r="E60" s="17"/>
      <c r="F60" s="10"/>
      <c r="G60" s="27"/>
      <c r="H60" s="28"/>
      <c r="I60" s="29"/>
      <c r="J60" s="31"/>
    </row>
    <row r="61" spans="1:10" ht="24.9" customHeight="1">
      <c r="B61" s="5" t="s">
        <v>12</v>
      </c>
      <c r="C61" s="17"/>
      <c r="D61" s="17"/>
      <c r="E61" s="17"/>
      <c r="F61" s="10"/>
      <c r="G61" s="24" t="s">
        <v>75</v>
      </c>
      <c r="H61" s="25"/>
      <c r="I61" s="26"/>
      <c r="J61" s="30">
        <f>J57-J59</f>
        <v>0</v>
      </c>
    </row>
    <row r="62" spans="1:10" ht="24.9" customHeight="1">
      <c r="B62" s="11" t="s">
        <v>13</v>
      </c>
      <c r="C62" s="17"/>
      <c r="D62" s="17"/>
      <c r="E62" s="17">
        <f>SUM(SoinsPersonnels[Coût réel])</f>
        <v>0</v>
      </c>
      <c r="F62" s="10"/>
      <c r="G62" s="27"/>
      <c r="H62" s="28"/>
      <c r="I62" s="29"/>
      <c r="J62" s="31"/>
    </row>
    <row r="63" spans="1:10" ht="24.9" customHeight="1">
      <c r="B63" s="34"/>
      <c r="C63" s="34"/>
      <c r="D63" s="34"/>
      <c r="E63" s="34"/>
      <c r="G63" s="24" t="s">
        <v>76</v>
      </c>
      <c r="H63" s="25"/>
      <c r="I63" s="26"/>
      <c r="J63" s="30">
        <f>J61*12</f>
        <v>0</v>
      </c>
    </row>
    <row r="64" spans="1:10" ht="24.9" customHeight="1">
      <c r="G64" s="27"/>
      <c r="H64" s="28"/>
      <c r="I64" s="29"/>
      <c r="J64" s="31"/>
    </row>
    <row r="65" ht="24.9" customHeight="1"/>
    <row r="66" ht="24.9" customHeight="1"/>
  </sheetData>
  <mergeCells count="9">
    <mergeCell ref="H4:H5"/>
    <mergeCell ref="H6:H7"/>
    <mergeCell ref="H8:H9"/>
    <mergeCell ref="B63:E63"/>
    <mergeCell ref="E4:G5"/>
    <mergeCell ref="E6:G7"/>
    <mergeCell ref="E8:G9"/>
    <mergeCell ref="B4:C4"/>
    <mergeCell ref="B9:C9"/>
  </mergeCells>
  <phoneticPr fontId="16" type="noConversion"/>
  <dataValidations count="12">
    <dataValidation allowBlank="1" showInputMessage="1" showErrorMessage="1" prompt="Créez un Budget mensuel personnel dans cette feuille de calcul. Des instructions utiles sur l’utilisation de cette feuille de calcul figurent dans les cellules de cette colonne. Appuyez sur Flèche bas pour commencer." sqref="A1" xr:uid="{535C1FB4-69DA-478A-9C24-451D9BD5B386}"/>
    <dataValidation allowBlank="1" showInputMessage="1" showErrorMessage="1" prompt="Le titre de cette feuille de calcul figure dans la C2. L’instruction suivante figure dans la cellule A4." sqref="A2" xr:uid="{B4FABB03-3192-4386-8C0C-14BCEBFC58A9}"/>
    <dataValidation allowBlank="1" showInputMessage="1" showErrorMessage="1" prompt="L’étiquette Revenus mensuels réels figure dans la cellule à droite. Entrez le revenu 1 dans la cellule C10 et le revenu supplémentaire dans C11 pour calculer le total des revenus mensuels dans C12. L’instruction suivante figure dans la cellule A14." sqref="A9" xr:uid="{37ECE25A-D750-4901-9936-FA0425D6DFC1}"/>
    <dataValidation allowBlank="1" showInputMessage="1" showErrorMessage="1" prompt="Le solde estimé est automatiquement calculé dans la cellule H4, le solde réel dans la cellule H6 et la écart dans la cellule H8. L’instruction suivante figure dans la cellule A9." sqref="A7" xr:uid="{30295BAD-27FA-449C-8A78-ECFC2ACE1A2B}"/>
    <dataValidation allowBlank="1" showInputMessage="1" showErrorMessage="1" prompt="Entrez les détails dans le tableau Logement à partir de la cellule à droite et dans le tableau Loisirs à partir de la cellule G14. L’instruction suivante figure dans la cellule A27." sqref="A10" xr:uid="{DCC6E90E-6B90-466F-863D-46F7DA3C4296}"/>
    <dataValidation allowBlank="1" showInputMessage="1" showErrorMessage="1" prompt="Entrez les détails dans le tableau Transport à partir de la cellule à droite et dans le tableau Crédits à partir de la cellule G26. L’instruction suivante figure dans la cellule A37." sqref="A23" xr:uid="{AFC8D67D-8805-4E04-8494-156CF7945383}"/>
    <dataValidation allowBlank="1" showInputMessage="1" showErrorMessage="1" prompt="Entrez les détails dans le tableau Assurance à partir de la cellule à droite et dans le tableau Impôts à partir de la cellule G35. L’instruction suivante figure dans la cellule A44." sqref="A33" xr:uid="{34699D58-6783-4DA8-AD00-EB6D5B4F4886}"/>
    <dataValidation allowBlank="1" showInputMessage="1" showErrorMessage="1" prompt="Entrez les détails dans le tableau Alimentation à partir de la cellule à droite et dans le tableau Épargne à partir de la cellule G42. L’instruction suivante figure dans la cellule A50." sqref="A40" xr:uid="{E10C94B7-CAAB-4591-99E4-5A50789CA061}"/>
    <dataValidation allowBlank="1" showInputMessage="1" showErrorMessage="1" prompt="Entrez les détails dans le tableau Animaux à partir de la cellule à droite et dans le tableau Cadeaux à partir de la cellule G48. L’instruction suivante figure dans la cellule A58." sqref="A46" xr:uid="{2288A180-A788-4190-A6AF-985B4E7FF023}"/>
    <dataValidation allowBlank="1" showInputMessage="1" showErrorMessage="1" prompt="Entrez les détails dans le tableau Soins personnels à partir de la cellule à droite et dans le tableau Juridique à partir de la cellule G54. L’instruction suivante figure dans la cellule A61." sqref="A54" xr:uid="{4D40684C-D56F-4273-B2CC-5C8947747B1A}"/>
    <dataValidation allowBlank="1" showInputMessage="1" showErrorMessage="1" prompt="Le oût prévisionnel total est automatiquement calculé dans la cellule J61, le coût réel total dans la cellule J63 et la différence totale dans la cellule J65." sqref="A57" xr:uid="{7663E59F-1158-4833-8ADA-EE341AD75E0A}"/>
    <dataValidation allowBlank="1" showInputMessage="1" showErrorMessage="1" prompt="L’étiquette Revenus mensuels prévus figure dans la cellule à droite. Entrez le revenu 1 dans la cellule C5 et le revenu supplémentaire dans C6 pour calculer le total des revenus mensuels dans la C7. L’instruction suivante figure dans la cellule A7." sqref="A4" xr:uid="{C8DE164A-48C3-46DE-B3A5-6A6223BF0628}"/>
  </dataValidations>
  <printOptions horizontalCentered="1"/>
  <pageMargins left="0.4" right="0.4" top="0.4" bottom="0.4" header="0.3" footer="0.3"/>
  <pageSetup paperSize="9" fitToHeight="0" orientation="portrait" r:id="rId1"/>
  <headerFooter differentFirst="1">
    <oddFooter>Page &amp;P of &amp;N</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0" ma:contentTypeDescription="Create a new document." ma:contentTypeScope="" ma:versionID="e39e7e9e36de66d473ce04bb4ab2dbb8">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9dc5994665da46609c24125788630d8"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6FD1EBE-B026-4735-BB58-A58C1C694B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6D04478-620A-4EC5-BD02-D869637B7A33}">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16c05727-aa75-4e4a-9b5f-8a80a1165891"/>
    <ds:schemaRef ds:uri="http://purl.org/dc/dcmitype/"/>
    <ds:schemaRef ds:uri="http://schemas.microsoft.com/office/infopath/2007/PartnerControls"/>
    <ds:schemaRef ds:uri="71af3243-3dd4-4a8d-8c0d-dd76da1f02a5"/>
    <ds:schemaRef ds:uri="http://www.w3.org/XML/1998/namespace"/>
  </ds:schemaRefs>
</ds:datastoreItem>
</file>

<file path=customXml/itemProps3.xml><?xml version="1.0" encoding="utf-8"?>
<ds:datastoreItem xmlns:ds="http://schemas.openxmlformats.org/officeDocument/2006/customXml" ds:itemID="{84AD2E1E-E4AF-43D0-ADC1-5F425B17137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Budget mensuel personnel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2018-08-16T20:49:25Z</dcterms:created>
  <dcterms:modified xsi:type="dcterms:W3CDTF">2021-03-04T19:28:50Z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